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1" l="1"/>
  <c r="F23" i="1"/>
  <c r="G23" i="1"/>
  <c r="H23" i="1"/>
  <c r="I23" i="1"/>
  <c r="D23" i="1"/>
  <c r="G22" i="1"/>
  <c r="E21" i="1"/>
  <c r="D21" i="1"/>
  <c r="F21" i="1"/>
  <c r="E17" i="1"/>
  <c r="E16" i="1"/>
  <c r="F16" i="1"/>
  <c r="F17" i="1"/>
  <c r="E20" i="1"/>
  <c r="D20" i="1"/>
  <c r="F20" i="1"/>
  <c r="H19" i="1"/>
  <c r="G18" i="1"/>
  <c r="D17" i="1"/>
  <c r="D16" i="1"/>
  <c r="F11" i="1"/>
  <c r="E11" i="1"/>
</calcChain>
</file>

<file path=xl/sharedStrings.xml><?xml version="1.0" encoding="utf-8"?>
<sst xmlns="http://schemas.openxmlformats.org/spreadsheetml/2006/main" count="49" uniqueCount="34">
  <si>
    <t>SALES JOURNAL</t>
  </si>
  <si>
    <t>Date</t>
  </si>
  <si>
    <t>Account Debited</t>
  </si>
  <si>
    <t>Invoice Number</t>
  </si>
  <si>
    <t>Accounts Receivable Dr.</t>
  </si>
  <si>
    <t>Sales Cr.</t>
  </si>
  <si>
    <t>Cost of Goods Sold Dr.</t>
  </si>
  <si>
    <t>Inventory Cr.</t>
  </si>
  <si>
    <t>Apr. 3</t>
  </si>
  <si>
    <t>Page Alistair</t>
  </si>
  <si>
    <t>Apr. 5</t>
  </si>
  <si>
    <t>Paula Kohr</t>
  </si>
  <si>
    <t>Apr. 11</t>
  </si>
  <si>
    <t>Nic Nelson</t>
  </si>
  <si>
    <t>Apr. 13</t>
  </si>
  <si>
    <t>Apr. 27</t>
  </si>
  <si>
    <t>Apr. 30</t>
  </si>
  <si>
    <t>Totals</t>
  </si>
  <si>
    <t>a.)</t>
  </si>
  <si>
    <t>b.)</t>
  </si>
  <si>
    <t>CASH RECEIPTS JOURNAL</t>
  </si>
  <si>
    <t>Account Credited</t>
  </si>
  <si>
    <t>Cash Dr.</t>
  </si>
  <si>
    <t>Sales Discount Dr.</t>
  </si>
  <si>
    <t>Accounts Receivable Cr.</t>
  </si>
  <si>
    <t>Apr. 14</t>
  </si>
  <si>
    <t>Apr. 16</t>
  </si>
  <si>
    <t>Sales</t>
  </si>
  <si>
    <t>Apr. 18</t>
  </si>
  <si>
    <t>Notes payable</t>
  </si>
  <si>
    <t>Apr. 20</t>
  </si>
  <si>
    <t>Apr. 23</t>
  </si>
  <si>
    <t>Cost of Goods Sold Dr. Inventory Cr.</t>
  </si>
  <si>
    <t>Other Assets. Cr.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</si>
</sst>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b/>
      <sz val="10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3"/>
  <sheetViews>
    <sheetView showFormulas="1" tabSelected="1" workbookViewId="0">
      <selection activeCell="M12" sqref="M12"/>
    </sheetView>
  </sheetViews>
  <sheetFormatPr defaultRowHeight="15" customHeight="1" x14ac:dyDescent="0.25"/>
  <cols>
    <col min="1" max="1" width="3.85546875" customWidth="1"/>
    <col min="2" max="2" width="3.42578125" bestFit="1" customWidth="1"/>
    <col min="3" max="3" width="7.42578125" bestFit="1" customWidth="1"/>
    <col min="4" max="4" width="8.140625" bestFit="1" customWidth="1"/>
    <col min="5" max="5" width="10" bestFit="1" customWidth="1"/>
    <col min="6" max="6" width="9.85546875" bestFit="1" customWidth="1"/>
    <col min="7" max="7" width="6.85546875" bestFit="1" customWidth="1"/>
    <col min="8" max="8" width="7.28515625" bestFit="1" customWidth="1"/>
    <col min="9" max="9" width="14.7109375" bestFit="1" customWidth="1"/>
  </cols>
  <sheetData>
    <row r="2" spans="1:9" ht="15" customHeight="1" x14ac:dyDescent="0.25">
      <c r="A2" t="s">
        <v>18</v>
      </c>
      <c r="B2" s="5" t="s">
        <v>0</v>
      </c>
      <c r="C2" s="6"/>
      <c r="D2" s="6"/>
      <c r="E2" s="6"/>
      <c r="F2" s="7"/>
    </row>
    <row r="3" spans="1:9" ht="15" customHeight="1" x14ac:dyDescent="0.25">
      <c r="B3" s="8" t="s">
        <v>1</v>
      </c>
      <c r="C3" s="8" t="s">
        <v>2</v>
      </c>
      <c r="D3" s="8" t="s">
        <v>3</v>
      </c>
      <c r="E3" s="9" t="s">
        <v>4</v>
      </c>
      <c r="F3" s="9" t="s">
        <v>6</v>
      </c>
    </row>
    <row r="4" spans="1:9" ht="15" customHeight="1" x14ac:dyDescent="0.25">
      <c r="B4" s="4"/>
      <c r="C4" s="4"/>
      <c r="D4" s="4"/>
      <c r="E4" s="1" t="s">
        <v>5</v>
      </c>
      <c r="F4" s="1" t="s">
        <v>7</v>
      </c>
    </row>
    <row r="5" spans="1:9" ht="15" customHeight="1" x14ac:dyDescent="0.25">
      <c r="B5" s="2" t="s">
        <v>8</v>
      </c>
      <c r="C5" s="2" t="s">
        <v>9</v>
      </c>
      <c r="D5" s="3">
        <v>760</v>
      </c>
      <c r="E5" s="3">
        <v>4400</v>
      </c>
      <c r="F5" s="3">
        <v>2600</v>
      </c>
    </row>
    <row r="6" spans="1:9" ht="15" customHeight="1" x14ac:dyDescent="0.25">
      <c r="B6" s="2" t="s">
        <v>10</v>
      </c>
      <c r="C6" s="2" t="s">
        <v>11</v>
      </c>
      <c r="D6" s="3">
        <v>761</v>
      </c>
      <c r="E6" s="3">
        <v>8700</v>
      </c>
      <c r="F6" s="3">
        <v>7100</v>
      </c>
    </row>
    <row r="7" spans="1:9" ht="15" customHeight="1" x14ac:dyDescent="0.25">
      <c r="B7" s="2" t="s">
        <v>12</v>
      </c>
      <c r="C7" s="2" t="s">
        <v>13</v>
      </c>
      <c r="D7" s="3">
        <v>762</v>
      </c>
      <c r="E7" s="3">
        <v>13500</v>
      </c>
      <c r="F7" s="3">
        <v>6200</v>
      </c>
    </row>
    <row r="8" spans="1:9" ht="15" customHeight="1" x14ac:dyDescent="0.25">
      <c r="B8" s="2" t="s">
        <v>14</v>
      </c>
      <c r="C8" s="2" t="s">
        <v>9</v>
      </c>
      <c r="D8" s="3">
        <v>763</v>
      </c>
      <c r="E8" s="3">
        <v>13600</v>
      </c>
      <c r="F8" s="3">
        <v>4200</v>
      </c>
    </row>
    <row r="9" spans="1:9" ht="15" customHeight="1" x14ac:dyDescent="0.25">
      <c r="B9" s="2" t="s">
        <v>15</v>
      </c>
      <c r="C9" s="2" t="s">
        <v>11</v>
      </c>
      <c r="D9" s="3">
        <v>764</v>
      </c>
      <c r="E9" s="3">
        <v>3000</v>
      </c>
      <c r="F9" s="3">
        <v>2540</v>
      </c>
    </row>
    <row r="10" spans="1:9" ht="15" customHeight="1" x14ac:dyDescent="0.25">
      <c r="B10" s="2" t="s">
        <v>15</v>
      </c>
      <c r="C10" s="2" t="s">
        <v>13</v>
      </c>
      <c r="D10" s="3">
        <v>765</v>
      </c>
      <c r="E10" s="3">
        <v>6100</v>
      </c>
      <c r="F10" s="3">
        <v>4400</v>
      </c>
    </row>
    <row r="11" spans="1:9" ht="15" customHeight="1" x14ac:dyDescent="0.25">
      <c r="B11" s="2" t="s">
        <v>16</v>
      </c>
      <c r="C11" s="2" t="s">
        <v>17</v>
      </c>
      <c r="D11" s="2"/>
      <c r="E11" s="3">
        <f>SUM(E5:E10)</f>
        <v>49300</v>
      </c>
      <c r="F11" s="3">
        <f>SUM(F5:F10)</f>
        <v>27040</v>
      </c>
    </row>
    <row r="13" spans="1:9" ht="15" customHeight="1" x14ac:dyDescent="0.25">
      <c r="A13" t="s">
        <v>19</v>
      </c>
      <c r="B13" s="5" t="s">
        <v>20</v>
      </c>
      <c r="C13" s="6"/>
      <c r="D13" s="6"/>
      <c r="E13" s="6"/>
      <c r="F13" s="6"/>
      <c r="G13" s="6"/>
      <c r="H13" s="6"/>
      <c r="I13" s="7"/>
    </row>
    <row r="14" spans="1:9" ht="15" customHeight="1" x14ac:dyDescent="0.25">
      <c r="B14" s="8" t="s">
        <v>1</v>
      </c>
      <c r="C14" s="8" t="s">
        <v>21</v>
      </c>
      <c r="D14" s="8" t="s">
        <v>22</v>
      </c>
      <c r="E14" s="8" t="s">
        <v>23</v>
      </c>
      <c r="F14" s="8" t="s">
        <v>24</v>
      </c>
      <c r="G14" s="8" t="s">
        <v>5</v>
      </c>
      <c r="H14" s="8" t="s">
        <v>33</v>
      </c>
      <c r="I14" s="10" t="s">
        <v>32</v>
      </c>
    </row>
    <row r="15" spans="1:9" ht="15" customHeight="1" x14ac:dyDescent="0.25">
      <c r="B15" s="8"/>
      <c r="C15" s="8"/>
      <c r="D15" s="8"/>
      <c r="E15" s="8"/>
      <c r="F15" s="8"/>
      <c r="G15" s="8"/>
      <c r="H15" s="8"/>
      <c r="I15" s="11"/>
    </row>
    <row r="16" spans="1:9" ht="15" customHeight="1" x14ac:dyDescent="0.25">
      <c r="B16" s="2" t="s">
        <v>14</v>
      </c>
      <c r="C16" s="2" t="s">
        <v>9</v>
      </c>
      <c r="D16" s="3">
        <f>4400*(100%-2%)</f>
        <v>4312</v>
      </c>
      <c r="E16" s="3">
        <f>F16-D16</f>
        <v>88</v>
      </c>
      <c r="F16" s="3">
        <f>E5</f>
        <v>4400</v>
      </c>
      <c r="G16" s="3"/>
      <c r="H16" s="3"/>
      <c r="I16" s="3"/>
    </row>
    <row r="17" spans="2:9" ht="15" customHeight="1" x14ac:dyDescent="0.25">
      <c r="B17" s="2" t="s">
        <v>25</v>
      </c>
      <c r="C17" s="2" t="s">
        <v>11</v>
      </c>
      <c r="D17" s="3">
        <f>8700*(100%-2%)</f>
        <v>8526</v>
      </c>
      <c r="E17" s="3">
        <f>F17-D17</f>
        <v>174</v>
      </c>
      <c r="F17" s="3">
        <f>E6</f>
        <v>8700</v>
      </c>
      <c r="G17" s="3"/>
      <c r="H17" s="3"/>
      <c r="I17" s="3"/>
    </row>
    <row r="18" spans="2:9" ht="15" customHeight="1" x14ac:dyDescent="0.25">
      <c r="B18" s="2" t="s">
        <v>26</v>
      </c>
      <c r="C18" s="2" t="s">
        <v>27</v>
      </c>
      <c r="D18" s="3">
        <v>55220</v>
      </c>
      <c r="E18" s="3"/>
      <c r="F18" s="3"/>
      <c r="G18" s="3">
        <f>D18</f>
        <v>55220</v>
      </c>
      <c r="H18" s="3"/>
      <c r="I18" s="3">
        <v>42400</v>
      </c>
    </row>
    <row r="19" spans="2:9" ht="15" customHeight="1" x14ac:dyDescent="0.25">
      <c r="B19" s="2" t="s">
        <v>28</v>
      </c>
      <c r="C19" s="2" t="s">
        <v>29</v>
      </c>
      <c r="D19" s="3">
        <v>63000</v>
      </c>
      <c r="E19" s="3"/>
      <c r="F19" s="3"/>
      <c r="G19" s="3"/>
      <c r="H19" s="3">
        <f>D19</f>
        <v>63000</v>
      </c>
      <c r="I19" s="3"/>
    </row>
    <row r="20" spans="2:9" ht="15" customHeight="1" x14ac:dyDescent="0.25">
      <c r="B20" s="2" t="s">
        <v>30</v>
      </c>
      <c r="C20" s="2" t="s">
        <v>13</v>
      </c>
      <c r="D20" s="3">
        <f>13500*(100%-2%)</f>
        <v>13230</v>
      </c>
      <c r="E20" s="3">
        <f>F20-D20</f>
        <v>270</v>
      </c>
      <c r="F20" s="3">
        <f>E7</f>
        <v>13500</v>
      </c>
      <c r="G20" s="3"/>
      <c r="H20" s="3"/>
      <c r="I20" s="3"/>
    </row>
    <row r="21" spans="2:9" ht="15" customHeight="1" x14ac:dyDescent="0.25">
      <c r="B21" s="2" t="s">
        <v>31</v>
      </c>
      <c r="C21" s="2" t="s">
        <v>9</v>
      </c>
      <c r="D21" s="3">
        <f>F21*(100%-2%)</f>
        <v>13328</v>
      </c>
      <c r="E21" s="3">
        <f>F21-D21</f>
        <v>272</v>
      </c>
      <c r="F21" s="3">
        <f>E8</f>
        <v>13600</v>
      </c>
      <c r="G21" s="3"/>
      <c r="H21" s="3"/>
      <c r="I21" s="3"/>
    </row>
    <row r="22" spans="2:9" ht="15" customHeight="1" x14ac:dyDescent="0.25">
      <c r="B22" s="2" t="s">
        <v>16</v>
      </c>
      <c r="C22" s="2" t="s">
        <v>27</v>
      </c>
      <c r="D22" s="3">
        <v>79400</v>
      </c>
      <c r="E22" s="3"/>
      <c r="F22" s="3"/>
      <c r="G22" s="3">
        <f>D22</f>
        <v>79400</v>
      </c>
      <c r="H22" s="3"/>
      <c r="I22" s="3">
        <v>67900</v>
      </c>
    </row>
    <row r="23" spans="2:9" ht="15" customHeight="1" x14ac:dyDescent="0.25">
      <c r="B23" s="2" t="s">
        <v>16</v>
      </c>
      <c r="C23" s="2" t="s">
        <v>17</v>
      </c>
      <c r="D23" s="3">
        <f>SUM(D16:D22)</f>
        <v>237016</v>
      </c>
      <c r="E23" s="3">
        <f t="shared" ref="E23:I23" si="0">SUM(E16:E22)</f>
        <v>804</v>
      </c>
      <c r="F23" s="3">
        <f t="shared" si="0"/>
        <v>40200</v>
      </c>
      <c r="G23" s="3">
        <f t="shared" si="0"/>
        <v>134620</v>
      </c>
      <c r="H23" s="3">
        <f t="shared" si="0"/>
        <v>63000</v>
      </c>
      <c r="I23" s="3">
        <f t="shared" si="0"/>
        <v>110300</v>
      </c>
    </row>
  </sheetData>
  <mergeCells count="3">
    <mergeCell ref="I14:I15"/>
    <mergeCell ref="B2:F2"/>
    <mergeCell ref="B13:I1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2020-08-09T02:51:00Z</dcterms:created>
  <dcterms:modified xsi:type="dcterms:W3CDTF">2020-08-09T03:20:43Z</dcterms:modified>
</cp:coreProperties>
</file>