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E28" i="1"/>
  <c r="F27" i="1"/>
  <c r="G26" i="1"/>
  <c r="E26" i="1"/>
  <c r="E27" i="1" s="1"/>
  <c r="E29" i="1" s="1"/>
  <c r="D26" i="1"/>
  <c r="D27" i="1" s="1"/>
  <c r="C26" i="1"/>
  <c r="D28" i="1" s="1"/>
  <c r="G25" i="1"/>
  <c r="G27" i="1" s="1"/>
  <c r="G29" i="1" s="1"/>
  <c r="F17" i="1"/>
  <c r="G14" i="1"/>
  <c r="F8" i="1"/>
  <c r="F18" i="1" s="1"/>
  <c r="G18" i="1" s="1"/>
  <c r="E8" i="1"/>
  <c r="E17" i="1" s="1"/>
  <c r="G17" i="1" s="1"/>
  <c r="D8" i="1"/>
  <c r="D16" i="1" s="1"/>
  <c r="C8" i="1"/>
  <c r="D15" i="1" s="1"/>
  <c r="D19" i="1" s="1"/>
  <c r="G6" i="1"/>
  <c r="G8" i="1" s="1"/>
  <c r="D29" i="1" l="1"/>
  <c r="G16" i="1"/>
  <c r="F19" i="1"/>
  <c r="C15" i="1"/>
  <c r="E16" i="1"/>
  <c r="E19" i="1" s="1"/>
  <c r="F28" i="1"/>
  <c r="F29" i="1" s="1"/>
  <c r="C27" i="1"/>
  <c r="C29" i="1" s="1"/>
  <c r="G15" i="1" l="1"/>
  <c r="G19" i="1" s="1"/>
  <c r="C19" i="1"/>
</calcChain>
</file>

<file path=xl/sharedStrings.xml><?xml version="1.0" encoding="utf-8"?>
<sst xmlns="http://schemas.openxmlformats.org/spreadsheetml/2006/main" count="38" uniqueCount="24">
  <si>
    <t>Graber Corporation</t>
  </si>
  <si>
    <t>Sales Budget</t>
  </si>
  <si>
    <t>Particulars</t>
  </si>
  <si>
    <t>Ist Quarter</t>
  </si>
  <si>
    <t>2nd quarter</t>
  </si>
  <si>
    <t>3rd quarter</t>
  </si>
  <si>
    <t>4th quarter</t>
  </si>
  <si>
    <t>Year Total</t>
  </si>
  <si>
    <t>Budgeted Unit sales</t>
  </si>
  <si>
    <t>Selling Price per unit</t>
  </si>
  <si>
    <t>Total Sales</t>
  </si>
  <si>
    <t>Schedule of Expected Cash Collection</t>
  </si>
  <si>
    <t>Accounts receivables, Beginning</t>
  </si>
  <si>
    <t>1st Quarter sales</t>
  </si>
  <si>
    <t>2nd Quarter sales</t>
  </si>
  <si>
    <t>3rd Quarter sales</t>
  </si>
  <si>
    <t>4th Quarter sales</t>
  </si>
  <si>
    <t>Total Cash collection</t>
  </si>
  <si>
    <t>Production Budget</t>
  </si>
  <si>
    <t>Budgeted unit sales</t>
  </si>
  <si>
    <t>Add: Required ending Inventory (20% of Following month Sale)</t>
  </si>
  <si>
    <t>Total Needs</t>
  </si>
  <si>
    <t>Less: Opening Inventory</t>
  </si>
  <si>
    <t>Required Production in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</si>
</sst>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0000_);_(* \(#,##0.0000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/>
    <xf numFmtId="8" fontId="3" fillId="3" borderId="4" xfId="0" applyNumberFormat="1" applyFont="1" applyFill="1" applyBorder="1"/>
    <xf numFmtId="0" fontId="2" fillId="3" borderId="4" xfId="0" applyFont="1" applyFill="1" applyBorder="1"/>
    <xf numFmtId="8" fontId="2" fillId="3" borderId="4" xfId="0" applyNumberFormat="1" applyFont="1" applyFill="1" applyBorder="1"/>
    <xf numFmtId="0" fontId="0" fillId="0" borderId="0" xfId="0" applyFont="1"/>
    <xf numFmtId="164" fontId="0" fillId="0" borderId="0" xfId="1" applyNumberFormat="1" applyFont="1"/>
    <xf numFmtId="6" fontId="3" fillId="3" borderId="4" xfId="0" applyNumberFormat="1" applyFont="1" applyFill="1" applyBorder="1"/>
    <xf numFmtId="0" fontId="2" fillId="3" borderId="4" xfId="0" applyFont="1" applyFill="1" applyBorder="1" applyAlignment="1">
      <alignment wrapText="1"/>
    </xf>
    <xf numFmtId="6" fontId="2" fillId="3" borderId="4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tabSelected="1" workbookViewId="0">
      <selection sqref="A1:XFD1048576"/>
    </sheetView>
  </sheetViews>
  <sheetFormatPr defaultColWidth="21.140625" defaultRowHeight="15" x14ac:dyDescent="0.25"/>
  <cols>
    <col min="1" max="1" width="12" customWidth="1"/>
    <col min="2" max="2" width="13.7109375" customWidth="1"/>
    <col min="3" max="4" width="11.28515625" customWidth="1"/>
    <col min="5" max="5" width="12.42578125" customWidth="1"/>
    <col min="6" max="6" width="12.140625" customWidth="1"/>
    <col min="7" max="7" width="20.28515625" customWidth="1"/>
  </cols>
  <sheetData>
    <row r="2" spans="2:9" ht="15.75" thickBot="1" x14ac:dyDescent="0.3"/>
    <row r="3" spans="2:9" ht="15.75" thickBot="1" x14ac:dyDescent="0.3">
      <c r="B3" s="1" t="s">
        <v>0</v>
      </c>
      <c r="C3" s="2"/>
      <c r="D3" s="2"/>
      <c r="E3" s="2"/>
      <c r="F3" s="2"/>
      <c r="G3" s="3"/>
    </row>
    <row r="4" spans="2:9" ht="15.75" thickBot="1" x14ac:dyDescent="0.3">
      <c r="B4" s="1" t="s">
        <v>1</v>
      </c>
      <c r="C4" s="2"/>
      <c r="D4" s="2"/>
      <c r="E4" s="2"/>
      <c r="F4" s="2"/>
      <c r="G4" s="3"/>
    </row>
    <row r="5" spans="2:9" ht="15.75" thickBot="1" x14ac:dyDescent="0.3"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</row>
    <row r="6" spans="2:9" ht="30.75" thickBot="1" x14ac:dyDescent="0.3">
      <c r="B6" s="5" t="s">
        <v>8</v>
      </c>
      <c r="C6" s="6">
        <v>16900</v>
      </c>
      <c r="D6" s="6">
        <v>15900</v>
      </c>
      <c r="E6" s="6">
        <v>14900</v>
      </c>
      <c r="F6" s="6">
        <v>15900</v>
      </c>
      <c r="G6" s="6">
        <f>SUM(C6:F6)</f>
        <v>63600</v>
      </c>
    </row>
    <row r="7" spans="2:9" ht="15.75" thickBot="1" x14ac:dyDescent="0.3">
      <c r="B7" s="6" t="s">
        <v>9</v>
      </c>
      <c r="C7" s="7">
        <v>28</v>
      </c>
      <c r="D7" s="7">
        <v>28</v>
      </c>
      <c r="E7" s="7">
        <v>28</v>
      </c>
      <c r="F7" s="7">
        <v>28</v>
      </c>
      <c r="G7" s="7">
        <v>24</v>
      </c>
    </row>
    <row r="8" spans="2:9" ht="15.75" thickBot="1" x14ac:dyDescent="0.3">
      <c r="B8" s="8" t="s">
        <v>10</v>
      </c>
      <c r="C8" s="9">
        <f>C6*C7</f>
        <v>473200</v>
      </c>
      <c r="D8" s="9">
        <f t="shared" ref="D8:G8" si="0">D6*D7</f>
        <v>445200</v>
      </c>
      <c r="E8" s="9">
        <f t="shared" si="0"/>
        <v>417200</v>
      </c>
      <c r="F8" s="9">
        <f t="shared" si="0"/>
        <v>445200</v>
      </c>
      <c r="G8" s="9">
        <f t="shared" si="0"/>
        <v>1526400</v>
      </c>
    </row>
    <row r="9" spans="2:9" x14ac:dyDescent="0.25">
      <c r="B9" s="10"/>
      <c r="C9" s="10"/>
      <c r="D9" s="10"/>
      <c r="E9" s="10"/>
      <c r="F9" s="10"/>
      <c r="G9" s="10"/>
    </row>
    <row r="10" spans="2:9" ht="15.75" thickBot="1" x14ac:dyDescent="0.3">
      <c r="B10" s="10"/>
      <c r="C10" s="10"/>
      <c r="D10" s="10"/>
      <c r="E10" s="10"/>
      <c r="F10" s="10"/>
      <c r="G10" s="10"/>
    </row>
    <row r="11" spans="2:9" ht="15.75" thickBot="1" x14ac:dyDescent="0.3">
      <c r="B11" s="1" t="s">
        <v>0</v>
      </c>
      <c r="C11" s="2"/>
      <c r="D11" s="2"/>
      <c r="E11" s="2"/>
      <c r="F11" s="2"/>
      <c r="G11" s="3"/>
      <c r="I11" s="11"/>
    </row>
    <row r="12" spans="2:9" ht="15.75" thickBot="1" x14ac:dyDescent="0.3">
      <c r="B12" s="1" t="s">
        <v>11</v>
      </c>
      <c r="C12" s="2"/>
      <c r="D12" s="2"/>
      <c r="E12" s="2"/>
      <c r="F12" s="2"/>
      <c r="G12" s="3"/>
    </row>
    <row r="13" spans="2:9" ht="15.75" thickBot="1" x14ac:dyDescent="0.3"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  <c r="G13" s="4" t="s">
        <v>7</v>
      </c>
    </row>
    <row r="14" spans="2:9" ht="45.75" thickBot="1" x14ac:dyDescent="0.3">
      <c r="B14" s="5" t="s">
        <v>12</v>
      </c>
      <c r="C14" s="12">
        <v>75000</v>
      </c>
      <c r="D14" s="6"/>
      <c r="E14" s="6"/>
      <c r="F14" s="6"/>
      <c r="G14" s="12">
        <f>C14</f>
        <v>75000</v>
      </c>
    </row>
    <row r="15" spans="2:9" ht="30.75" thickBot="1" x14ac:dyDescent="0.3">
      <c r="B15" s="5" t="s">
        <v>13</v>
      </c>
      <c r="C15" s="7">
        <f>C8*70%</f>
        <v>331240</v>
      </c>
      <c r="D15" s="12">
        <f>C8*20%</f>
        <v>94640</v>
      </c>
      <c r="E15" s="6"/>
      <c r="F15" s="6"/>
      <c r="G15" s="7">
        <f>C15+D15</f>
        <v>425880</v>
      </c>
    </row>
    <row r="16" spans="2:9" ht="30.75" thickBot="1" x14ac:dyDescent="0.3">
      <c r="B16" s="5" t="s">
        <v>14</v>
      </c>
      <c r="C16" s="6"/>
      <c r="D16" s="7">
        <f>D8*70%</f>
        <v>311640</v>
      </c>
      <c r="E16" s="12">
        <f>D8*20%</f>
        <v>89040</v>
      </c>
      <c r="F16" s="6"/>
      <c r="G16" s="7">
        <f>D16+E16</f>
        <v>400680</v>
      </c>
    </row>
    <row r="17" spans="2:7" ht="30.75" thickBot="1" x14ac:dyDescent="0.3">
      <c r="B17" s="5" t="s">
        <v>15</v>
      </c>
      <c r="C17" s="6"/>
      <c r="D17" s="6"/>
      <c r="E17" s="7">
        <f>E8*70%</f>
        <v>292040</v>
      </c>
      <c r="F17" s="12">
        <f>E8*20%</f>
        <v>83440</v>
      </c>
      <c r="G17" s="7">
        <f>E17+F17</f>
        <v>375480</v>
      </c>
    </row>
    <row r="18" spans="2:7" ht="30.75" thickBot="1" x14ac:dyDescent="0.3">
      <c r="B18" s="5" t="s">
        <v>16</v>
      </c>
      <c r="C18" s="6"/>
      <c r="D18" s="6"/>
      <c r="E18" s="6"/>
      <c r="F18" s="7">
        <f>F8*70%</f>
        <v>311640</v>
      </c>
      <c r="G18" s="7">
        <f>F18</f>
        <v>311640</v>
      </c>
    </row>
    <row r="19" spans="2:7" ht="30.75" thickBot="1" x14ac:dyDescent="0.3">
      <c r="B19" s="13" t="s">
        <v>17</v>
      </c>
      <c r="C19" s="14">
        <f t="shared" ref="C19:F19" si="1">SUM(C14:C18)</f>
        <v>406240</v>
      </c>
      <c r="D19" s="14">
        <f t="shared" si="1"/>
        <v>406280</v>
      </c>
      <c r="E19" s="14">
        <f t="shared" si="1"/>
        <v>381080</v>
      </c>
      <c r="F19" s="14">
        <f t="shared" si="1"/>
        <v>395080</v>
      </c>
      <c r="G19" s="14">
        <f>SUM(G14:G18)</f>
        <v>1588680</v>
      </c>
    </row>
    <row r="20" spans="2:7" x14ac:dyDescent="0.25">
      <c r="B20" s="10"/>
      <c r="C20" s="10"/>
      <c r="D20" s="10"/>
      <c r="E20" s="10"/>
      <c r="F20" s="10"/>
      <c r="G20" s="10"/>
    </row>
    <row r="21" spans="2:7" ht="15.75" thickBot="1" x14ac:dyDescent="0.3">
      <c r="B21" s="10"/>
      <c r="C21" s="10"/>
      <c r="D21" s="10"/>
      <c r="E21" s="10"/>
      <c r="F21" s="10"/>
      <c r="G21" s="10"/>
    </row>
    <row r="22" spans="2:7" ht="15.75" thickBot="1" x14ac:dyDescent="0.3">
      <c r="B22" s="1" t="s">
        <v>0</v>
      </c>
      <c r="C22" s="2"/>
      <c r="D22" s="2"/>
      <c r="E22" s="2"/>
      <c r="F22" s="2"/>
      <c r="G22" s="3"/>
    </row>
    <row r="23" spans="2:7" ht="15.75" thickBot="1" x14ac:dyDescent="0.3">
      <c r="B23" s="1" t="s">
        <v>18</v>
      </c>
      <c r="C23" s="2"/>
      <c r="D23" s="2"/>
      <c r="E23" s="2"/>
      <c r="F23" s="2"/>
      <c r="G23" s="3"/>
    </row>
    <row r="24" spans="2:7" ht="15.75" thickBot="1" x14ac:dyDescent="0.3">
      <c r="B24" s="4" t="s">
        <v>2</v>
      </c>
      <c r="C24" s="4" t="s">
        <v>3</v>
      </c>
      <c r="D24" s="4" t="s">
        <v>4</v>
      </c>
      <c r="E24" s="4" t="s">
        <v>5</v>
      </c>
      <c r="F24" s="4" t="s">
        <v>6</v>
      </c>
      <c r="G24" s="4" t="s">
        <v>7</v>
      </c>
    </row>
    <row r="25" spans="2:7" ht="30.75" thickBot="1" x14ac:dyDescent="0.3">
      <c r="B25" s="5" t="s">
        <v>19</v>
      </c>
      <c r="C25" s="6">
        <v>16900</v>
      </c>
      <c r="D25" s="6">
        <v>15900</v>
      </c>
      <c r="E25" s="6">
        <v>14900</v>
      </c>
      <c r="F25" s="6">
        <v>15900</v>
      </c>
      <c r="G25" s="6">
        <f>SUM(C25:F25)</f>
        <v>63600</v>
      </c>
    </row>
    <row r="26" spans="2:7" ht="105.75" thickBot="1" x14ac:dyDescent="0.3">
      <c r="B26" s="5" t="s">
        <v>20</v>
      </c>
      <c r="C26" s="5">
        <f>D25*15%</f>
        <v>2385</v>
      </c>
      <c r="D26" s="5">
        <f t="shared" ref="D26:E26" si="2">E25*15%</f>
        <v>2235</v>
      </c>
      <c r="E26" s="5">
        <f t="shared" si="2"/>
        <v>2385</v>
      </c>
      <c r="F26" s="5">
        <v>4300</v>
      </c>
      <c r="G26" s="6">
        <f>F26</f>
        <v>4300</v>
      </c>
    </row>
    <row r="27" spans="2:7" ht="15.75" thickBot="1" x14ac:dyDescent="0.3">
      <c r="B27" s="6" t="s">
        <v>21</v>
      </c>
      <c r="C27" s="6">
        <f>C25+C26</f>
        <v>19285</v>
      </c>
      <c r="D27" s="6">
        <f t="shared" ref="D27:G27" si="3">D25+D26</f>
        <v>18135</v>
      </c>
      <c r="E27" s="6">
        <f t="shared" si="3"/>
        <v>17285</v>
      </c>
      <c r="F27" s="6">
        <f t="shared" si="3"/>
        <v>20200</v>
      </c>
      <c r="G27" s="6">
        <f t="shared" si="3"/>
        <v>67900</v>
      </c>
    </row>
    <row r="28" spans="2:7" ht="15.75" thickBot="1" x14ac:dyDescent="0.3">
      <c r="B28" s="6" t="s">
        <v>22</v>
      </c>
      <c r="C28" s="6">
        <v>4100</v>
      </c>
      <c r="D28" s="6">
        <f>C26</f>
        <v>2385</v>
      </c>
      <c r="E28" s="6">
        <f t="shared" ref="E28:F28" si="4">D26</f>
        <v>2235</v>
      </c>
      <c r="F28" s="6">
        <f t="shared" si="4"/>
        <v>2385</v>
      </c>
      <c r="G28" s="6">
        <f>C28</f>
        <v>4100</v>
      </c>
    </row>
    <row r="29" spans="2:7" ht="45.75" thickBot="1" x14ac:dyDescent="0.3">
      <c r="B29" s="13" t="s">
        <v>23</v>
      </c>
      <c r="C29" s="8">
        <f t="shared" ref="C29:F29" si="5">C27-C28</f>
        <v>15185</v>
      </c>
      <c r="D29" s="8">
        <f t="shared" si="5"/>
        <v>15750</v>
      </c>
      <c r="E29" s="8">
        <f t="shared" si="5"/>
        <v>15050</v>
      </c>
      <c r="F29" s="8">
        <f t="shared" si="5"/>
        <v>17815</v>
      </c>
      <c r="G29" s="8">
        <f>G27-G28</f>
        <v>63800</v>
      </c>
    </row>
    <row r="30" spans="2:7" x14ac:dyDescent="0.25">
      <c r="B30" s="10"/>
      <c r="C30" s="10"/>
      <c r="D30" s="10"/>
      <c r="E30" s="10"/>
      <c r="F30" s="10"/>
      <c r="G30" s="10"/>
    </row>
  </sheetData>
  <mergeCells count="6">
    <mergeCell ref="B3:G3"/>
    <mergeCell ref="B4:G4"/>
    <mergeCell ref="B11:G11"/>
    <mergeCell ref="B12:G12"/>
    <mergeCell ref="B22:G22"/>
    <mergeCell ref="B23:G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2020-12-11T11:59:53Z</dcterms:created>
  <dcterms:modified xsi:type="dcterms:W3CDTF">2020-12-11T12:00:03Z</dcterms:modified>
</cp:coreProperties>
</file>