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2765" windowHeight="70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1" i="1" l="1"/>
  <c r="F31" i="1" s="1"/>
  <c r="F30" i="1"/>
  <c r="D30" i="1"/>
  <c r="E30" i="1" s="1"/>
  <c r="F29" i="1"/>
  <c r="E29" i="1"/>
  <c r="D29" i="1"/>
  <c r="D28" i="1"/>
  <c r="E28" i="1" s="1"/>
  <c r="D27" i="1"/>
  <c r="F27" i="1" s="1"/>
  <c r="F26" i="1"/>
  <c r="D26" i="1"/>
  <c r="E26" i="1" s="1"/>
  <c r="F25" i="1"/>
  <c r="E25" i="1"/>
  <c r="D25" i="1"/>
  <c r="D24" i="1"/>
  <c r="F24" i="1" s="1"/>
  <c r="D23" i="1"/>
  <c r="F23" i="1" s="1"/>
  <c r="F22" i="1"/>
  <c r="D22" i="1"/>
  <c r="E22" i="1" s="1"/>
  <c r="F21" i="1"/>
  <c r="E21" i="1"/>
  <c r="D21" i="1"/>
  <c r="D14" i="1"/>
  <c r="F14" i="1" s="1"/>
  <c r="D13" i="1"/>
  <c r="F13" i="1" s="1"/>
  <c r="F12" i="1"/>
  <c r="E12" i="1"/>
  <c r="D12" i="1"/>
  <c r="F11" i="1"/>
  <c r="E11" i="1"/>
  <c r="D11" i="1"/>
  <c r="D10" i="1"/>
  <c r="E10" i="1" s="1"/>
  <c r="D9" i="1"/>
  <c r="F9" i="1" s="1"/>
  <c r="F8" i="1"/>
  <c r="E8" i="1"/>
  <c r="D8" i="1"/>
  <c r="F7" i="1"/>
  <c r="E7" i="1"/>
  <c r="D7" i="1"/>
  <c r="D6" i="1"/>
  <c r="F6" i="1" s="1"/>
  <c r="D5" i="1"/>
  <c r="F5" i="1" s="1"/>
  <c r="F4" i="1"/>
  <c r="D4" i="1"/>
  <c r="E4" i="1" s="1"/>
  <c r="E6" i="1" l="1"/>
  <c r="E14" i="1"/>
  <c r="E24" i="1"/>
  <c r="E5" i="1"/>
  <c r="E15" i="1" s="1"/>
  <c r="E16" i="1" s="1"/>
  <c r="E9" i="1"/>
  <c r="F10" i="1"/>
  <c r="F15" i="1" s="1"/>
  <c r="F16" i="1" s="1"/>
  <c r="E13" i="1"/>
  <c r="E23" i="1"/>
  <c r="E32" i="1" s="1"/>
  <c r="E33" i="1" s="1"/>
  <c r="E27" i="1"/>
  <c r="F28" i="1"/>
  <c r="F32" i="1" s="1"/>
  <c r="F33" i="1" s="1"/>
  <c r="E31" i="1"/>
</calcChain>
</file>

<file path=xl/sharedStrings.xml><?xml version="1.0" encoding="utf-8"?>
<sst xmlns="http://schemas.openxmlformats.org/spreadsheetml/2006/main" count="26" uniqueCount="11">
  <si>
    <t>Computation of Equivalent Annual Cost (EAC) when Required Rate of Return is 12%:</t>
  </si>
  <si>
    <t>Year</t>
  </si>
  <si>
    <t>Cash Flows</t>
  </si>
  <si>
    <t>PVIF @ 12%</t>
  </si>
  <si>
    <t>Present Value of Cash Flows</t>
  </si>
  <si>
    <t>for Machine A</t>
  </si>
  <si>
    <t>for Machine B</t>
  </si>
  <si>
    <t>NPV =</t>
  </si>
  <si>
    <t>EAC =</t>
  </si>
  <si>
    <t>Computation of Equivalent Annual Cost (EAC) when Required Rate of Return is 8%:</t>
  </si>
  <si>
    <t>PVIF @ 8%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</si>
</sst>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0.0000%"/>
    <numFmt numFmtId="166" formatCode="_(* #,##0.0000_);_(* \(#,##0.000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16192B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64" fontId="2" fillId="0" borderId="0" xfId="0" applyNumberFormat="1" applyFont="1" applyAlignment="1">
      <alignment horizontal="center"/>
    </xf>
    <xf numFmtId="165" fontId="0" fillId="0" borderId="0" xfId="3" applyNumberFormat="1" applyFont="1"/>
    <xf numFmtId="8" fontId="0" fillId="0" borderId="0" xfId="0" applyNumberFormat="1"/>
    <xf numFmtId="8" fontId="3" fillId="0" borderId="0" xfId="0" applyNumberFormat="1" applyFont="1"/>
    <xf numFmtId="10" fontId="0" fillId="0" borderId="0" xfId="3" applyNumberFormat="1" applyFont="1"/>
    <xf numFmtId="166" fontId="0" fillId="0" borderId="0" xfId="1" applyNumberFormat="1" applyFont="1"/>
    <xf numFmtId="44" fontId="0" fillId="0" borderId="0" xfId="2" applyFont="1"/>
    <xf numFmtId="43" fontId="0" fillId="0" borderId="0" xfId="0" applyNumberFormat="1"/>
    <xf numFmtId="43" fontId="0" fillId="0" borderId="0" xfId="1" applyFont="1"/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tabSelected="1" workbookViewId="0">
      <selection sqref="A1:XFD1048576"/>
    </sheetView>
  </sheetViews>
  <sheetFormatPr defaultRowHeight="15" x14ac:dyDescent="0.25"/>
  <cols>
    <col min="1" max="1" width="12.28515625" customWidth="1"/>
    <col min="2" max="2" width="20" customWidth="1"/>
    <col min="3" max="3" width="21.42578125" customWidth="1"/>
    <col min="4" max="4" width="26.7109375" customWidth="1"/>
    <col min="5" max="5" width="28.42578125" customWidth="1"/>
    <col min="6" max="6" width="14" customWidth="1"/>
    <col min="9" max="9" width="11.7109375" bestFit="1" customWidth="1"/>
    <col min="12" max="12" width="14" customWidth="1"/>
  </cols>
  <sheetData>
    <row r="1" spans="1:6" x14ac:dyDescent="0.25">
      <c r="A1" s="1" t="s">
        <v>0</v>
      </c>
      <c r="B1" s="1"/>
      <c r="C1" s="1"/>
      <c r="D1" s="1"/>
      <c r="E1" s="1"/>
      <c r="F1" s="1"/>
    </row>
    <row r="2" spans="1:6" x14ac:dyDescent="0.25">
      <c r="A2" s="2" t="s">
        <v>1</v>
      </c>
      <c r="B2" s="2" t="s">
        <v>2</v>
      </c>
      <c r="C2" s="2" t="s">
        <v>2</v>
      </c>
      <c r="D2" s="2" t="s">
        <v>3</v>
      </c>
      <c r="E2" s="2" t="s">
        <v>4</v>
      </c>
      <c r="F2" s="2" t="s">
        <v>4</v>
      </c>
    </row>
    <row r="3" spans="1:6" x14ac:dyDescent="0.25">
      <c r="A3" s="2"/>
      <c r="B3" s="2" t="s">
        <v>5</v>
      </c>
      <c r="C3" s="2" t="s">
        <v>6</v>
      </c>
      <c r="D3" s="2"/>
      <c r="E3" s="2" t="s">
        <v>5</v>
      </c>
      <c r="F3" s="2" t="s">
        <v>6</v>
      </c>
    </row>
    <row r="4" spans="1:6" x14ac:dyDescent="0.25">
      <c r="A4" s="3">
        <v>0</v>
      </c>
      <c r="B4" s="4">
        <v>-100000</v>
      </c>
      <c r="C4" s="4">
        <v>-160000</v>
      </c>
      <c r="D4" s="3">
        <f>1/(1+12%)^A4</f>
        <v>1</v>
      </c>
      <c r="E4" s="4">
        <f>B4*D4</f>
        <v>-100000</v>
      </c>
      <c r="F4" s="4">
        <f>C4*D4</f>
        <v>-160000</v>
      </c>
    </row>
    <row r="5" spans="1:6" x14ac:dyDescent="0.25">
      <c r="A5" s="3">
        <v>1</v>
      </c>
      <c r="B5" s="4">
        <v>-40000</v>
      </c>
      <c r="C5" s="4">
        <v>-25000</v>
      </c>
      <c r="D5" s="3">
        <f t="shared" ref="D5:D14" si="0">1/(1+12%)^A5</f>
        <v>0.89285714285714279</v>
      </c>
      <c r="E5" s="4">
        <f t="shared" ref="E5:E14" si="1">B5*D5</f>
        <v>-35714.28571428571</v>
      </c>
      <c r="F5" s="4">
        <f t="shared" ref="F5:F14" si="2">C5*D5</f>
        <v>-22321.428571428569</v>
      </c>
    </row>
    <row r="6" spans="1:6" x14ac:dyDescent="0.25">
      <c r="A6" s="3">
        <v>2</v>
      </c>
      <c r="B6" s="4">
        <v>-40000</v>
      </c>
      <c r="C6" s="4">
        <v>-25000</v>
      </c>
      <c r="D6" s="3">
        <f t="shared" si="0"/>
        <v>0.79719387755102034</v>
      </c>
      <c r="E6" s="4">
        <f t="shared" si="1"/>
        <v>-31887.755102040814</v>
      </c>
      <c r="F6" s="4">
        <f t="shared" si="2"/>
        <v>-19929.846938775507</v>
      </c>
    </row>
    <row r="7" spans="1:6" x14ac:dyDescent="0.25">
      <c r="A7" s="3">
        <v>3</v>
      </c>
      <c r="B7" s="4">
        <v>-40000</v>
      </c>
      <c r="C7" s="4">
        <v>-25000</v>
      </c>
      <c r="D7" s="3">
        <f t="shared" si="0"/>
        <v>0.71178024781341087</v>
      </c>
      <c r="E7" s="4">
        <f t="shared" si="1"/>
        <v>-28471.209912536437</v>
      </c>
      <c r="F7" s="4">
        <f t="shared" si="2"/>
        <v>-17794.506195335271</v>
      </c>
    </row>
    <row r="8" spans="1:6" x14ac:dyDescent="0.25">
      <c r="A8" s="3">
        <v>4</v>
      </c>
      <c r="B8" s="4">
        <v>-40000</v>
      </c>
      <c r="C8" s="4">
        <v>-25000</v>
      </c>
      <c r="D8" s="3">
        <f t="shared" si="0"/>
        <v>0.63551807840483121</v>
      </c>
      <c r="E8" s="4">
        <f t="shared" si="1"/>
        <v>-25420.72313619325</v>
      </c>
      <c r="F8" s="4">
        <f t="shared" si="2"/>
        <v>-15887.951960120779</v>
      </c>
    </row>
    <row r="9" spans="1:6" x14ac:dyDescent="0.25">
      <c r="A9" s="3">
        <v>5</v>
      </c>
      <c r="B9" s="4">
        <v>-40000</v>
      </c>
      <c r="C9" s="4">
        <v>-25000</v>
      </c>
      <c r="D9" s="3">
        <f t="shared" si="0"/>
        <v>0.56742685571859919</v>
      </c>
      <c r="E9" s="4">
        <f t="shared" si="1"/>
        <v>-22697.074228743968</v>
      </c>
      <c r="F9" s="4">
        <f t="shared" si="2"/>
        <v>-14185.67139296498</v>
      </c>
    </row>
    <row r="10" spans="1:6" x14ac:dyDescent="0.25">
      <c r="A10" s="3">
        <v>6</v>
      </c>
      <c r="B10" s="4">
        <v>-40000</v>
      </c>
      <c r="C10" s="4">
        <v>-25000</v>
      </c>
      <c r="D10" s="3">
        <f t="shared" si="0"/>
        <v>0.50663112117732068</v>
      </c>
      <c r="E10" s="4">
        <f t="shared" si="1"/>
        <v>-20265.244847092828</v>
      </c>
      <c r="F10" s="4">
        <f t="shared" si="2"/>
        <v>-12665.778029433017</v>
      </c>
    </row>
    <row r="11" spans="1:6" x14ac:dyDescent="0.25">
      <c r="A11" s="3">
        <v>7</v>
      </c>
      <c r="B11" s="4">
        <v>-40000</v>
      </c>
      <c r="C11" s="4">
        <v>-25000</v>
      </c>
      <c r="D11" s="3">
        <f t="shared" si="0"/>
        <v>0.45234921533689343</v>
      </c>
      <c r="E11" s="4">
        <f t="shared" si="1"/>
        <v>-18093.968613475736</v>
      </c>
      <c r="F11" s="4">
        <f t="shared" si="2"/>
        <v>-11308.730383422335</v>
      </c>
    </row>
    <row r="12" spans="1:6" x14ac:dyDescent="0.25">
      <c r="A12" s="3">
        <v>8</v>
      </c>
      <c r="B12" s="4">
        <v>-40000</v>
      </c>
      <c r="C12" s="4">
        <v>-25000</v>
      </c>
      <c r="D12" s="3">
        <f t="shared" si="0"/>
        <v>0.4038832279793691</v>
      </c>
      <c r="E12" s="4">
        <f t="shared" si="1"/>
        <v>-16155.329119174763</v>
      </c>
      <c r="F12" s="4">
        <f t="shared" si="2"/>
        <v>-10097.080699484228</v>
      </c>
    </row>
    <row r="13" spans="1:6" x14ac:dyDescent="0.25">
      <c r="A13" s="3">
        <v>9</v>
      </c>
      <c r="B13" s="4">
        <v>-40000</v>
      </c>
      <c r="C13" s="4">
        <v>-25000</v>
      </c>
      <c r="D13" s="3">
        <f t="shared" si="0"/>
        <v>0.36061002498157957</v>
      </c>
      <c r="E13" s="4">
        <f t="shared" si="1"/>
        <v>-14424.400999263184</v>
      </c>
      <c r="F13" s="4">
        <f t="shared" si="2"/>
        <v>-9015.2506245394889</v>
      </c>
    </row>
    <row r="14" spans="1:6" x14ac:dyDescent="0.25">
      <c r="A14" s="3">
        <v>10</v>
      </c>
      <c r="B14" s="4">
        <v>-40000</v>
      </c>
      <c r="C14" s="4">
        <v>-25000</v>
      </c>
      <c r="D14" s="3">
        <f t="shared" si="0"/>
        <v>0.32197323659069599</v>
      </c>
      <c r="E14" s="4">
        <f t="shared" si="1"/>
        <v>-12878.929463627839</v>
      </c>
      <c r="F14" s="4">
        <f t="shared" si="2"/>
        <v>-8049.3309147673999</v>
      </c>
    </row>
    <row r="15" spans="1:6" x14ac:dyDescent="0.25">
      <c r="A15" s="2"/>
      <c r="B15" s="2"/>
      <c r="C15" s="2"/>
      <c r="D15" s="2" t="s">
        <v>7</v>
      </c>
      <c r="E15" s="5">
        <f>SUM(E4:E14)</f>
        <v>-326008.92113643448</v>
      </c>
      <c r="F15" s="5">
        <f>SUM(F4:F14)</f>
        <v>-301255.5757102716</v>
      </c>
    </row>
    <row r="16" spans="1:6" x14ac:dyDescent="0.25">
      <c r="A16" s="2"/>
      <c r="B16" s="2"/>
      <c r="C16" s="2"/>
      <c r="D16" s="2" t="s">
        <v>8</v>
      </c>
      <c r="E16" s="5">
        <f>E15/SUM(D5:D14)</f>
        <v>-57698.416415984408</v>
      </c>
      <c r="F16" s="5">
        <f>F15/SUM(D5:D14)</f>
        <v>-53317.466265575065</v>
      </c>
    </row>
    <row r="18" spans="1:6" x14ac:dyDescent="0.25">
      <c r="A18" s="1" t="s">
        <v>9</v>
      </c>
      <c r="B18" s="1"/>
      <c r="C18" s="1"/>
      <c r="D18" s="1"/>
      <c r="E18" s="1"/>
      <c r="F18" s="1"/>
    </row>
    <row r="19" spans="1:6" x14ac:dyDescent="0.25">
      <c r="A19" s="2" t="s">
        <v>1</v>
      </c>
      <c r="B19" s="2" t="s">
        <v>2</v>
      </c>
      <c r="C19" s="2" t="s">
        <v>2</v>
      </c>
      <c r="D19" s="2" t="s">
        <v>10</v>
      </c>
      <c r="E19" s="2" t="s">
        <v>4</v>
      </c>
      <c r="F19" s="2" t="s">
        <v>4</v>
      </c>
    </row>
    <row r="20" spans="1:6" x14ac:dyDescent="0.25">
      <c r="A20" s="2"/>
      <c r="B20" s="2" t="s">
        <v>5</v>
      </c>
      <c r="C20" s="2" t="s">
        <v>6</v>
      </c>
      <c r="D20" s="2"/>
      <c r="E20" s="2" t="s">
        <v>5</v>
      </c>
      <c r="F20" s="2" t="s">
        <v>6</v>
      </c>
    </row>
    <row r="21" spans="1:6" x14ac:dyDescent="0.25">
      <c r="A21" s="3">
        <v>0</v>
      </c>
      <c r="B21" s="4">
        <v>-100000</v>
      </c>
      <c r="C21" s="4">
        <v>-160000</v>
      </c>
      <c r="D21" s="3">
        <f>1/(1+8%)^A21</f>
        <v>1</v>
      </c>
      <c r="E21" s="4">
        <f>B21*D21</f>
        <v>-100000</v>
      </c>
      <c r="F21" s="4">
        <f>C21*D21</f>
        <v>-160000</v>
      </c>
    </row>
    <row r="22" spans="1:6" x14ac:dyDescent="0.25">
      <c r="A22" s="3">
        <v>1</v>
      </c>
      <c r="B22" s="4">
        <v>-40000</v>
      </c>
      <c r="C22" s="4">
        <v>-25000</v>
      </c>
      <c r="D22" s="3">
        <f t="shared" ref="D22:D31" si="3">1/(1+8%)^A22</f>
        <v>0.92592592592592582</v>
      </c>
      <c r="E22" s="4">
        <f t="shared" ref="E22:E31" si="4">B22*D22</f>
        <v>-37037.037037037029</v>
      </c>
      <c r="F22" s="4">
        <f t="shared" ref="F22:F31" si="5">C22*D22</f>
        <v>-23148.148148148146</v>
      </c>
    </row>
    <row r="23" spans="1:6" x14ac:dyDescent="0.25">
      <c r="A23" s="3">
        <v>2</v>
      </c>
      <c r="B23" s="4">
        <v>-40000</v>
      </c>
      <c r="C23" s="4">
        <v>-25000</v>
      </c>
      <c r="D23" s="3">
        <f t="shared" si="3"/>
        <v>0.85733882030178321</v>
      </c>
      <c r="E23" s="4">
        <f t="shared" si="4"/>
        <v>-34293.552812071328</v>
      </c>
      <c r="F23" s="4">
        <f t="shared" si="5"/>
        <v>-21433.470507544582</v>
      </c>
    </row>
    <row r="24" spans="1:6" x14ac:dyDescent="0.25">
      <c r="A24" s="3">
        <v>3</v>
      </c>
      <c r="B24" s="4">
        <v>-40000</v>
      </c>
      <c r="C24" s="4">
        <v>-25000</v>
      </c>
      <c r="D24" s="3">
        <f t="shared" si="3"/>
        <v>0.79383224102016958</v>
      </c>
      <c r="E24" s="4">
        <f t="shared" si="4"/>
        <v>-31753.289640806783</v>
      </c>
      <c r="F24" s="4">
        <f t="shared" si="5"/>
        <v>-19845.80602550424</v>
      </c>
    </row>
    <row r="25" spans="1:6" x14ac:dyDescent="0.25">
      <c r="A25" s="3">
        <v>4</v>
      </c>
      <c r="B25" s="4">
        <v>-40000</v>
      </c>
      <c r="C25" s="4">
        <v>-25000</v>
      </c>
      <c r="D25" s="3">
        <f t="shared" si="3"/>
        <v>0.73502985279645328</v>
      </c>
      <c r="E25" s="4">
        <f t="shared" si="4"/>
        <v>-29401.194111858131</v>
      </c>
      <c r="F25" s="4">
        <f t="shared" si="5"/>
        <v>-18375.746319911334</v>
      </c>
    </row>
    <row r="26" spans="1:6" x14ac:dyDescent="0.25">
      <c r="A26" s="3">
        <v>5</v>
      </c>
      <c r="B26" s="4">
        <v>-40000</v>
      </c>
      <c r="C26" s="4">
        <v>-25000</v>
      </c>
      <c r="D26" s="3">
        <f t="shared" si="3"/>
        <v>0.68058319703375303</v>
      </c>
      <c r="E26" s="4">
        <f t="shared" si="4"/>
        <v>-27223.32788135012</v>
      </c>
      <c r="F26" s="4">
        <f t="shared" si="5"/>
        <v>-17014.579925843827</v>
      </c>
    </row>
    <row r="27" spans="1:6" x14ac:dyDescent="0.25">
      <c r="A27" s="3">
        <v>6</v>
      </c>
      <c r="B27" s="4">
        <v>-40000</v>
      </c>
      <c r="C27" s="4">
        <v>-25000</v>
      </c>
      <c r="D27" s="3">
        <f t="shared" si="3"/>
        <v>0.63016962688310452</v>
      </c>
      <c r="E27" s="4">
        <f t="shared" si="4"/>
        <v>-25206.78507532418</v>
      </c>
      <c r="F27" s="4">
        <f t="shared" si="5"/>
        <v>-15754.240672077613</v>
      </c>
    </row>
    <row r="28" spans="1:6" x14ac:dyDescent="0.25">
      <c r="A28" s="3">
        <v>7</v>
      </c>
      <c r="B28" s="4">
        <v>-40000</v>
      </c>
      <c r="C28" s="4">
        <v>-25000</v>
      </c>
      <c r="D28" s="3">
        <f t="shared" si="3"/>
        <v>0.58349039526213387</v>
      </c>
      <c r="E28" s="4">
        <f t="shared" si="4"/>
        <v>-23339.615810485353</v>
      </c>
      <c r="F28" s="4">
        <f t="shared" si="5"/>
        <v>-14587.259881553347</v>
      </c>
    </row>
    <row r="29" spans="1:6" x14ac:dyDescent="0.25">
      <c r="A29" s="3">
        <v>8</v>
      </c>
      <c r="B29" s="4">
        <v>-40000</v>
      </c>
      <c r="C29" s="4">
        <v>-25000</v>
      </c>
      <c r="D29" s="3">
        <f t="shared" si="3"/>
        <v>0.54026888450197574</v>
      </c>
      <c r="E29" s="4">
        <f t="shared" si="4"/>
        <v>-21610.75538007903</v>
      </c>
      <c r="F29" s="4">
        <f t="shared" si="5"/>
        <v>-13506.722112549394</v>
      </c>
    </row>
    <row r="30" spans="1:6" x14ac:dyDescent="0.25">
      <c r="A30" s="3">
        <v>9</v>
      </c>
      <c r="B30" s="4">
        <v>-40000</v>
      </c>
      <c r="C30" s="4">
        <v>-25000</v>
      </c>
      <c r="D30" s="3">
        <f t="shared" si="3"/>
        <v>0.50024896713145905</v>
      </c>
      <c r="E30" s="4">
        <f t="shared" si="4"/>
        <v>-20009.958685258363</v>
      </c>
      <c r="F30" s="4">
        <f t="shared" si="5"/>
        <v>-12506.224178286477</v>
      </c>
    </row>
    <row r="31" spans="1:6" x14ac:dyDescent="0.25">
      <c r="A31" s="3">
        <v>10</v>
      </c>
      <c r="B31" s="4">
        <v>-40000</v>
      </c>
      <c r="C31" s="4">
        <v>-25000</v>
      </c>
      <c r="D31" s="3">
        <f t="shared" si="3"/>
        <v>0.46319348808468425</v>
      </c>
      <c r="E31" s="4">
        <f t="shared" si="4"/>
        <v>-18527.739523387369</v>
      </c>
      <c r="F31" s="4">
        <f t="shared" si="5"/>
        <v>-11579.837202117105</v>
      </c>
    </row>
    <row r="32" spans="1:6" x14ac:dyDescent="0.25">
      <c r="A32" s="2"/>
      <c r="B32" s="2"/>
      <c r="C32" s="2"/>
      <c r="D32" s="2" t="s">
        <v>7</v>
      </c>
      <c r="E32" s="5">
        <f>SUM(E21:E31)</f>
        <v>-368403.2559576577</v>
      </c>
      <c r="F32" s="5">
        <f>SUM(F21:F31)</f>
        <v>-327752.03497353609</v>
      </c>
    </row>
    <row r="33" spans="1:12" x14ac:dyDescent="0.25">
      <c r="A33" s="2"/>
      <c r="B33" s="2"/>
      <c r="C33" s="2"/>
      <c r="D33" s="2" t="s">
        <v>8</v>
      </c>
      <c r="E33" s="5">
        <f>E32/SUM(D22:D31)</f>
        <v>-54902.94886970755</v>
      </c>
      <c r="F33" s="5">
        <f>F32/SUM(D22:D31)</f>
        <v>-48844.718191532083</v>
      </c>
    </row>
    <row r="36" spans="1:12" x14ac:dyDescent="0.25">
      <c r="L36" s="6"/>
    </row>
    <row r="37" spans="1:12" x14ac:dyDescent="0.25">
      <c r="C37" s="7"/>
      <c r="L37" s="8"/>
    </row>
    <row r="39" spans="1:12" x14ac:dyDescent="0.25">
      <c r="C39" s="9"/>
    </row>
    <row r="40" spans="1:12" x14ac:dyDescent="0.25">
      <c r="C40" s="10"/>
      <c r="I40" s="7"/>
      <c r="L40" s="11"/>
    </row>
    <row r="41" spans="1:12" x14ac:dyDescent="0.25">
      <c r="C41" s="12"/>
      <c r="I41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2020-10-24T13:17:58Z</dcterms:created>
  <dcterms:modified xsi:type="dcterms:W3CDTF">2020-10-24T13:18:13Z</dcterms:modified>
</cp:coreProperties>
</file>