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63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B19" i="1"/>
  <c r="D18" i="1"/>
  <c r="F18" i="1" s="1"/>
  <c r="F17" i="1"/>
  <c r="D17" i="1"/>
  <c r="E17" i="1" s="1"/>
  <c r="F16" i="1"/>
  <c r="E16" i="1"/>
  <c r="D16" i="1"/>
  <c r="D15" i="1"/>
  <c r="F15" i="1" s="1"/>
  <c r="D14" i="1"/>
  <c r="F14" i="1" s="1"/>
  <c r="F19" i="1" s="1"/>
  <c r="E5" i="1"/>
  <c r="E6" i="1" s="1"/>
  <c r="E4" i="1"/>
  <c r="D4" i="1"/>
  <c r="D5" i="1" s="1"/>
  <c r="D6" i="1" s="1"/>
  <c r="D9" i="1" l="1"/>
  <c r="D7" i="1"/>
  <c r="D8" i="1" s="1"/>
  <c r="E7" i="1"/>
  <c r="E8" i="1" s="1"/>
  <c r="E9" i="1"/>
  <c r="E18" i="1"/>
  <c r="E15" i="1"/>
  <c r="E14" i="1"/>
  <c r="E19" i="1" s="1"/>
</calcChain>
</file>

<file path=xl/sharedStrings.xml><?xml version="1.0" encoding="utf-8"?>
<sst xmlns="http://schemas.openxmlformats.org/spreadsheetml/2006/main" count="25" uniqueCount="17">
  <si>
    <t>a) Computation of Payback Period:</t>
  </si>
  <si>
    <t xml:space="preserve">Year </t>
  </si>
  <si>
    <t xml:space="preserve">Cash Flows for </t>
  </si>
  <si>
    <t xml:space="preserve">Cumlative Cash Flows </t>
  </si>
  <si>
    <t>Project A</t>
  </si>
  <si>
    <t xml:space="preserve">Project B </t>
  </si>
  <si>
    <t>for Project A</t>
  </si>
  <si>
    <t>for Project B</t>
  </si>
  <si>
    <t xml:space="preserve">Payback Period = </t>
  </si>
  <si>
    <t>Years</t>
  </si>
  <si>
    <t>b &amp; c) Computation of NPV and IRR:</t>
  </si>
  <si>
    <t>PVIF @13%</t>
  </si>
  <si>
    <t>Present Value of Cash</t>
  </si>
  <si>
    <t>Flows for Project A</t>
  </si>
  <si>
    <t>Flows for Project B</t>
  </si>
  <si>
    <t>IRR =</t>
  </si>
  <si>
    <t>NPV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</si>
</sst>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0" fontId="2" fillId="0" borderId="0" xfId="1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sqref="A1:XFD1048576"/>
    </sheetView>
  </sheetViews>
  <sheetFormatPr defaultRowHeight="15" x14ac:dyDescent="0.25"/>
  <cols>
    <col min="1" max="1" width="13.140625" customWidth="1"/>
    <col min="2" max="2" width="18.42578125" customWidth="1"/>
    <col min="3" max="3" width="14.5703125" customWidth="1"/>
    <col min="4" max="4" width="20.42578125" customWidth="1"/>
    <col min="5" max="5" width="22.5703125" customWidth="1"/>
    <col min="6" max="6" width="21.28515625" customWidth="1"/>
    <col min="7" max="7" width="6.140625" customWidth="1"/>
    <col min="8" max="8" width="5.5703125" customWidth="1"/>
  </cols>
  <sheetData>
    <row r="1" spans="1:6" x14ac:dyDescent="0.25">
      <c r="A1" s="1" t="s">
        <v>0</v>
      </c>
      <c r="B1" s="1"/>
      <c r="C1" s="1"/>
      <c r="D1" s="1"/>
      <c r="E1" s="1"/>
    </row>
    <row r="2" spans="1:6" x14ac:dyDescent="0.25">
      <c r="A2" s="2" t="s">
        <v>1</v>
      </c>
      <c r="B2" s="2" t="s">
        <v>2</v>
      </c>
      <c r="C2" s="2" t="s">
        <v>2</v>
      </c>
      <c r="D2" s="2" t="s">
        <v>3</v>
      </c>
      <c r="E2" s="2" t="s">
        <v>3</v>
      </c>
      <c r="F2" s="3"/>
    </row>
    <row r="3" spans="1:6" x14ac:dyDescent="0.25">
      <c r="A3" s="2"/>
      <c r="B3" s="2" t="s">
        <v>4</v>
      </c>
      <c r="C3" s="2" t="s">
        <v>5</v>
      </c>
      <c r="D3" s="2" t="s">
        <v>6</v>
      </c>
      <c r="E3" s="2" t="s">
        <v>7</v>
      </c>
      <c r="F3" s="3"/>
    </row>
    <row r="4" spans="1:6" x14ac:dyDescent="0.25">
      <c r="A4" s="3">
        <v>0</v>
      </c>
      <c r="B4" s="4">
        <v>-200000</v>
      </c>
      <c r="C4" s="4">
        <v>-200000</v>
      </c>
      <c r="D4" s="4">
        <f>B4+0</f>
        <v>-200000</v>
      </c>
      <c r="E4" s="4">
        <f>C4+0</f>
        <v>-200000</v>
      </c>
      <c r="F4" s="3"/>
    </row>
    <row r="5" spans="1:6" x14ac:dyDescent="0.25">
      <c r="A5" s="3">
        <v>1</v>
      </c>
      <c r="B5" s="4">
        <v>120000</v>
      </c>
      <c r="C5" s="4">
        <v>100000</v>
      </c>
      <c r="D5" s="4">
        <f t="shared" ref="D5:E8" si="0">B5+D4</f>
        <v>-80000</v>
      </c>
      <c r="E5" s="4">
        <f t="shared" si="0"/>
        <v>-100000</v>
      </c>
      <c r="F5" s="3"/>
    </row>
    <row r="6" spans="1:6" x14ac:dyDescent="0.25">
      <c r="A6" s="3">
        <v>2</v>
      </c>
      <c r="B6" s="4">
        <v>60000</v>
      </c>
      <c r="C6" s="4">
        <v>80000</v>
      </c>
      <c r="D6" s="4">
        <f t="shared" si="0"/>
        <v>-20000</v>
      </c>
      <c r="E6" s="4">
        <f t="shared" si="0"/>
        <v>-20000</v>
      </c>
      <c r="F6" s="3"/>
    </row>
    <row r="7" spans="1:6" x14ac:dyDescent="0.25">
      <c r="A7" s="3">
        <v>3</v>
      </c>
      <c r="B7" s="4">
        <v>40000</v>
      </c>
      <c r="C7" s="4">
        <v>50000</v>
      </c>
      <c r="D7" s="4">
        <f t="shared" si="0"/>
        <v>20000</v>
      </c>
      <c r="E7" s="4">
        <f t="shared" si="0"/>
        <v>30000</v>
      </c>
      <c r="F7" s="3"/>
    </row>
    <row r="8" spans="1:6" x14ac:dyDescent="0.25">
      <c r="A8" s="3">
        <v>4</v>
      </c>
      <c r="B8" s="4">
        <v>50000</v>
      </c>
      <c r="C8" s="4">
        <v>40000</v>
      </c>
      <c r="D8" s="4">
        <f t="shared" si="0"/>
        <v>70000</v>
      </c>
      <c r="E8" s="4">
        <f t="shared" si="0"/>
        <v>70000</v>
      </c>
      <c r="F8" s="3"/>
    </row>
    <row r="9" spans="1:6" x14ac:dyDescent="0.25">
      <c r="A9" s="2"/>
      <c r="B9" s="2"/>
      <c r="C9" s="2" t="s">
        <v>8</v>
      </c>
      <c r="D9" s="2">
        <f>A6+(-D6/B7)</f>
        <v>2.5</v>
      </c>
      <c r="E9" s="2">
        <f>A6+(-E6/C7)</f>
        <v>2.4</v>
      </c>
      <c r="F9" s="2" t="s">
        <v>9</v>
      </c>
    </row>
    <row r="11" spans="1:6" x14ac:dyDescent="0.25">
      <c r="A11" s="1" t="s">
        <v>10</v>
      </c>
      <c r="B11" s="1"/>
    </row>
    <row r="12" spans="1:6" x14ac:dyDescent="0.25">
      <c r="A12" s="2" t="s">
        <v>1</v>
      </c>
      <c r="B12" s="2" t="s">
        <v>2</v>
      </c>
      <c r="C12" s="2" t="s">
        <v>2</v>
      </c>
      <c r="D12" s="2" t="s">
        <v>11</v>
      </c>
      <c r="E12" s="2" t="s">
        <v>12</v>
      </c>
      <c r="F12" s="2" t="s">
        <v>12</v>
      </c>
    </row>
    <row r="13" spans="1:6" x14ac:dyDescent="0.25">
      <c r="A13" s="2"/>
      <c r="B13" s="2" t="s">
        <v>4</v>
      </c>
      <c r="C13" s="2" t="s">
        <v>5</v>
      </c>
      <c r="D13" s="2"/>
      <c r="E13" s="2" t="s">
        <v>13</v>
      </c>
      <c r="F13" s="2" t="s">
        <v>14</v>
      </c>
    </row>
    <row r="14" spans="1:6" x14ac:dyDescent="0.25">
      <c r="A14" s="3">
        <v>0</v>
      </c>
      <c r="B14" s="4">
        <v>-200000</v>
      </c>
      <c r="C14" s="4">
        <v>-200000</v>
      </c>
      <c r="D14" s="3">
        <f>1/(1+13%)^A14</f>
        <v>1</v>
      </c>
      <c r="E14" s="4">
        <f>B14*D14</f>
        <v>-200000</v>
      </c>
      <c r="F14" s="4">
        <f>C14*D14</f>
        <v>-200000</v>
      </c>
    </row>
    <row r="15" spans="1:6" x14ac:dyDescent="0.25">
      <c r="A15" s="3">
        <v>1</v>
      </c>
      <c r="B15" s="4">
        <v>120000</v>
      </c>
      <c r="C15" s="4">
        <v>100000</v>
      </c>
      <c r="D15" s="3">
        <f>1/(1+13%)^A15</f>
        <v>0.88495575221238942</v>
      </c>
      <c r="E15" s="4">
        <f>B15*D15</f>
        <v>106194.69026548673</v>
      </c>
      <c r="F15" s="4">
        <f>C15*D15</f>
        <v>88495.575221238949</v>
      </c>
    </row>
    <row r="16" spans="1:6" x14ac:dyDescent="0.25">
      <c r="A16" s="3">
        <v>2</v>
      </c>
      <c r="B16" s="4">
        <v>60000</v>
      </c>
      <c r="C16" s="4">
        <v>80000</v>
      </c>
      <c r="D16" s="3">
        <f>1/(1+13%)^A16</f>
        <v>0.78314668337379612</v>
      </c>
      <c r="E16" s="4">
        <f>B16*D16</f>
        <v>46988.801002427768</v>
      </c>
      <c r="F16" s="4">
        <f>C16*D16</f>
        <v>62651.734669903686</v>
      </c>
    </row>
    <row r="17" spans="1:6" x14ac:dyDescent="0.25">
      <c r="A17" s="3">
        <v>3</v>
      </c>
      <c r="B17" s="4">
        <v>40000</v>
      </c>
      <c r="C17" s="4">
        <v>50000</v>
      </c>
      <c r="D17" s="3">
        <f>1/(1+13%)^A17</f>
        <v>0.69305016227769578</v>
      </c>
      <c r="E17" s="4">
        <f>B17*D17</f>
        <v>27722.00649110783</v>
      </c>
      <c r="F17" s="4">
        <f>C17*D17</f>
        <v>34652.508113884789</v>
      </c>
    </row>
    <row r="18" spans="1:6" x14ac:dyDescent="0.25">
      <c r="A18" s="3">
        <v>4</v>
      </c>
      <c r="B18" s="4">
        <v>50000</v>
      </c>
      <c r="C18" s="4">
        <v>40000</v>
      </c>
      <c r="D18" s="3">
        <f>1/(1+13%)^A18</f>
        <v>0.61331872767937679</v>
      </c>
      <c r="E18" s="4">
        <f>B18*D18</f>
        <v>30665.936383968838</v>
      </c>
      <c r="F18" s="4">
        <f>C18*D18</f>
        <v>24532.74910717507</v>
      </c>
    </row>
    <row r="19" spans="1:6" x14ac:dyDescent="0.25">
      <c r="A19" s="2" t="s">
        <v>15</v>
      </c>
      <c r="B19" s="5">
        <f>IRR(B14:B18)</f>
        <v>0.16392762665536065</v>
      </c>
      <c r="C19" s="5">
        <f>IRR(C14:C18)</f>
        <v>0.15935881840613186</v>
      </c>
      <c r="D19" s="2" t="s">
        <v>16</v>
      </c>
      <c r="E19" s="6">
        <f>SUM(E14:E18)</f>
        <v>11571.434142991166</v>
      </c>
      <c r="F19" s="6">
        <f>SUM(F14:F18)</f>
        <v>10332.567112202494</v>
      </c>
    </row>
    <row r="20" spans="1:6" x14ac:dyDescent="0.25">
      <c r="A20" s="1"/>
      <c r="B20" s="1"/>
      <c r="C20" s="1"/>
      <c r="D20" s="1"/>
      <c r="E20" s="1"/>
      <c r="F2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2020-08-12T11:47:43Z</dcterms:created>
  <dcterms:modified xsi:type="dcterms:W3CDTF">2020-08-12T11:47:59Z</dcterms:modified>
</cp:coreProperties>
</file>