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K11" i="1"/>
  <c r="L11" i="1"/>
  <c r="J11" i="1"/>
  <c r="K10" i="1"/>
  <c r="L10" i="1"/>
  <c r="J10" i="1"/>
  <c r="C12" i="1"/>
  <c r="D11" i="1"/>
  <c r="E11" i="1"/>
  <c r="F11" i="1"/>
  <c r="G11" i="1"/>
  <c r="C11" i="1"/>
  <c r="D10" i="1"/>
  <c r="E10" i="1"/>
  <c r="F10" i="1"/>
  <c r="G10" i="1"/>
  <c r="C10" i="1"/>
  <c r="C15" i="1" l="1"/>
  <c r="D15" i="1"/>
  <c r="L9" i="1"/>
  <c r="K9" i="1"/>
  <c r="J9" i="1"/>
  <c r="D9" i="1"/>
  <c r="E9" i="1"/>
  <c r="F9" i="1"/>
  <c r="G9" i="1"/>
  <c r="C9" i="1"/>
</calcChain>
</file>

<file path=xl/sharedStrings.xml><?xml version="1.0" encoding="utf-8"?>
<sst xmlns="http://schemas.openxmlformats.org/spreadsheetml/2006/main" count="28" uniqueCount="20">
  <si>
    <t>a.)</t>
  </si>
  <si>
    <t>Speedster:</t>
  </si>
  <si>
    <t>Year</t>
  </si>
  <si>
    <t>Cost</t>
  </si>
  <si>
    <t>Rental income</t>
  </si>
  <si>
    <t>Operating cost</t>
  </si>
  <si>
    <t>Major service</t>
  </si>
  <si>
    <t>Cash flow</t>
  </si>
  <si>
    <t>NPV</t>
  </si>
  <si>
    <t>Salvage value</t>
  </si>
  <si>
    <t>Cruncher:</t>
  </si>
  <si>
    <t>b.)</t>
  </si>
  <si>
    <t>Speedster</t>
  </si>
  <si>
    <t>Cruncher</t>
  </si>
  <si>
    <t>EUAB</t>
  </si>
  <si>
    <t>Rank</t>
  </si>
  <si>
    <t>Initial cost</t>
  </si>
  <si>
    <t>PVF @8%</t>
  </si>
  <si>
    <t>PV of cash flow</t>
  </si>
  <si>
    <t>PVF @10%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</si>
</sst>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7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44" fontId="2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8" fontId="2" fillId="0" borderId="0" xfId="0" applyNumberFormat="1" applyFont="1"/>
    <xf numFmtId="44" fontId="2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4" fontId="2" fillId="0" borderId="1" xfId="1" applyFont="1" applyFill="1" applyBorder="1"/>
    <xf numFmtId="174" fontId="2" fillId="0" borderId="1" xfId="1" applyNumberFormat="1" applyFont="1" applyBorder="1"/>
    <xf numFmtId="0" fontId="4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6"/>
  <sheetViews>
    <sheetView tabSelected="1" workbookViewId="0">
      <selection activeCell="N15" sqref="N15"/>
    </sheetView>
  </sheetViews>
  <sheetFormatPr defaultRowHeight="12.75" x14ac:dyDescent="0.2"/>
  <cols>
    <col min="1" max="1" width="3" style="1" bestFit="1" customWidth="1"/>
    <col min="2" max="2" width="13.140625" style="1" bestFit="1" customWidth="1"/>
    <col min="3" max="3" width="12.5703125" style="1" bestFit="1" customWidth="1"/>
    <col min="4" max="7" width="11.5703125" style="1" bestFit="1" customWidth="1"/>
    <col min="8" max="8" width="2.85546875" style="1" customWidth="1"/>
    <col min="9" max="9" width="13.140625" style="1" bestFit="1" customWidth="1"/>
    <col min="10" max="10" width="12.5703125" style="1" bestFit="1" customWidth="1"/>
    <col min="11" max="12" width="12" style="1" bestFit="1" customWidth="1"/>
    <col min="13" max="16384" width="9.140625" style="1"/>
  </cols>
  <sheetData>
    <row r="2" spans="1:12" x14ac:dyDescent="0.2">
      <c r="A2" s="1" t="s">
        <v>0</v>
      </c>
      <c r="B2" s="9" t="s">
        <v>1</v>
      </c>
      <c r="C2" s="10"/>
      <c r="D2" s="10"/>
      <c r="E2" s="10"/>
      <c r="F2" s="10"/>
      <c r="G2" s="11"/>
      <c r="I2" s="9" t="s">
        <v>10</v>
      </c>
      <c r="J2" s="10"/>
      <c r="K2" s="10"/>
      <c r="L2" s="11"/>
    </row>
    <row r="3" spans="1:12" x14ac:dyDescent="0.2">
      <c r="B3" s="7" t="s">
        <v>2</v>
      </c>
      <c r="C3" s="8">
        <v>0</v>
      </c>
      <c r="D3" s="8">
        <v>1</v>
      </c>
      <c r="E3" s="8">
        <v>2</v>
      </c>
      <c r="F3" s="8">
        <v>3</v>
      </c>
      <c r="G3" s="8">
        <v>4</v>
      </c>
      <c r="I3" s="7" t="s">
        <v>2</v>
      </c>
      <c r="J3" s="8">
        <v>0</v>
      </c>
      <c r="K3" s="8">
        <v>1</v>
      </c>
      <c r="L3" s="8">
        <v>2</v>
      </c>
    </row>
    <row r="4" spans="1:12" x14ac:dyDescent="0.2">
      <c r="B4" s="15" t="s">
        <v>16</v>
      </c>
      <c r="C4" s="2">
        <v>-120000</v>
      </c>
      <c r="D4" s="2"/>
      <c r="E4" s="2"/>
      <c r="F4" s="2"/>
      <c r="G4" s="2"/>
      <c r="I4" s="3" t="s">
        <v>3</v>
      </c>
      <c r="J4" s="2">
        <v>-180000</v>
      </c>
      <c r="K4" s="2"/>
      <c r="L4" s="2"/>
    </row>
    <row r="5" spans="1:12" x14ac:dyDescent="0.2">
      <c r="B5" s="3" t="s">
        <v>4</v>
      </c>
      <c r="C5" s="2"/>
      <c r="D5" s="2">
        <v>80000</v>
      </c>
      <c r="E5" s="2">
        <v>80000</v>
      </c>
      <c r="F5" s="2">
        <v>80000</v>
      </c>
      <c r="G5" s="2">
        <v>80000</v>
      </c>
      <c r="I5" s="3" t="s">
        <v>4</v>
      </c>
      <c r="J5" s="2"/>
      <c r="K5" s="2">
        <v>150000</v>
      </c>
      <c r="L5" s="2">
        <v>150000</v>
      </c>
    </row>
    <row r="6" spans="1:12" x14ac:dyDescent="0.2">
      <c r="B6" s="3" t="s">
        <v>5</v>
      </c>
      <c r="C6" s="2"/>
      <c r="D6" s="2">
        <v>-15000</v>
      </c>
      <c r="E6" s="2">
        <v>-15000</v>
      </c>
      <c r="F6" s="2">
        <v>-15000</v>
      </c>
      <c r="G6" s="2">
        <v>-15000</v>
      </c>
      <c r="I6" s="3" t="s">
        <v>5</v>
      </c>
      <c r="J6" s="2"/>
      <c r="K6" s="2">
        <v>-20000</v>
      </c>
      <c r="L6" s="2">
        <v>-20000</v>
      </c>
    </row>
    <row r="7" spans="1:12" x14ac:dyDescent="0.2">
      <c r="B7" s="3" t="s">
        <v>6</v>
      </c>
      <c r="C7" s="2"/>
      <c r="D7" s="2"/>
      <c r="E7" s="2">
        <v>-20000</v>
      </c>
      <c r="F7" s="2"/>
      <c r="G7" s="2"/>
      <c r="I7" s="3" t="s">
        <v>6</v>
      </c>
      <c r="J7" s="2"/>
      <c r="K7" s="2">
        <v>-30000</v>
      </c>
      <c r="L7" s="2"/>
    </row>
    <row r="8" spans="1:12" x14ac:dyDescent="0.2">
      <c r="B8" s="3" t="s">
        <v>9</v>
      </c>
      <c r="C8" s="2"/>
      <c r="D8" s="2"/>
      <c r="E8" s="2"/>
      <c r="F8" s="2"/>
      <c r="G8" s="2">
        <v>30000</v>
      </c>
      <c r="I8" s="3" t="s">
        <v>9</v>
      </c>
      <c r="J8" s="2"/>
      <c r="K8" s="2"/>
      <c r="L8" s="2">
        <v>45000</v>
      </c>
    </row>
    <row r="9" spans="1:12" x14ac:dyDescent="0.2">
      <c r="B9" s="3" t="s">
        <v>7</v>
      </c>
      <c r="C9" s="2">
        <f>SUM(C4:C8)</f>
        <v>-120000</v>
      </c>
      <c r="D9" s="2">
        <f t="shared" ref="D9:G9" si="0">SUM(D4:D8)</f>
        <v>65000</v>
      </c>
      <c r="E9" s="2">
        <f t="shared" si="0"/>
        <v>45000</v>
      </c>
      <c r="F9" s="2">
        <f t="shared" si="0"/>
        <v>65000</v>
      </c>
      <c r="G9" s="2">
        <f t="shared" si="0"/>
        <v>95000</v>
      </c>
      <c r="I9" s="3" t="s">
        <v>7</v>
      </c>
      <c r="J9" s="2">
        <f>SUM(J4:J8)</f>
        <v>-180000</v>
      </c>
      <c r="K9" s="2">
        <f t="shared" ref="K9" si="1">SUM(K4:K8)</f>
        <v>100000</v>
      </c>
      <c r="L9" s="2">
        <f t="shared" ref="L9" si="2">SUM(L4:L8)</f>
        <v>175000</v>
      </c>
    </row>
    <row r="10" spans="1:12" x14ac:dyDescent="0.2">
      <c r="B10" s="3" t="s">
        <v>17</v>
      </c>
      <c r="C10" s="14">
        <f>1/(1+8%)^C3</f>
        <v>1</v>
      </c>
      <c r="D10" s="14">
        <f t="shared" ref="D10:G10" si="3">1/(1+8%)^D3</f>
        <v>0.92592592592592582</v>
      </c>
      <c r="E10" s="14">
        <f t="shared" si="3"/>
        <v>0.85733882030178321</v>
      </c>
      <c r="F10" s="14">
        <f t="shared" si="3"/>
        <v>0.79383224102016958</v>
      </c>
      <c r="G10" s="14">
        <f t="shared" si="3"/>
        <v>0.73502985279645328</v>
      </c>
      <c r="I10" s="3" t="s">
        <v>19</v>
      </c>
      <c r="J10" s="14">
        <f>1/(1+10%)^J3</f>
        <v>1</v>
      </c>
      <c r="K10" s="14">
        <f t="shared" ref="K10:L10" si="4">1/(1+10%)^K3</f>
        <v>0.90909090909090906</v>
      </c>
      <c r="L10" s="14">
        <f t="shared" si="4"/>
        <v>0.82644628099173545</v>
      </c>
    </row>
    <row r="11" spans="1:12" x14ac:dyDescent="0.2">
      <c r="B11" s="3" t="s">
        <v>18</v>
      </c>
      <c r="C11" s="2">
        <f>C9*C10</f>
        <v>-120000</v>
      </c>
      <c r="D11" s="2">
        <f t="shared" ref="D11:G11" si="5">D9*D10</f>
        <v>60185.185185185175</v>
      </c>
      <c r="E11" s="2">
        <f t="shared" si="5"/>
        <v>38580.246913580246</v>
      </c>
      <c r="F11" s="2">
        <f t="shared" si="5"/>
        <v>51599.095666311026</v>
      </c>
      <c r="G11" s="2">
        <f t="shared" si="5"/>
        <v>69827.836015663066</v>
      </c>
      <c r="I11" s="3" t="s">
        <v>18</v>
      </c>
      <c r="J11" s="2">
        <f>J9*J10</f>
        <v>-180000</v>
      </c>
      <c r="K11" s="2">
        <f t="shared" ref="K11:L11" si="6">K9*K10</f>
        <v>90909.090909090912</v>
      </c>
      <c r="L11" s="2">
        <f t="shared" si="6"/>
        <v>144628.0991735537</v>
      </c>
    </row>
    <row r="12" spans="1:12" x14ac:dyDescent="0.2">
      <c r="B12" s="12" t="s">
        <v>8</v>
      </c>
      <c r="C12" s="13">
        <f>SUM(C11:G11)</f>
        <v>100192.36378073951</v>
      </c>
      <c r="D12" s="2"/>
      <c r="E12" s="2"/>
      <c r="F12" s="2"/>
      <c r="G12" s="2"/>
      <c r="I12" s="12" t="s">
        <v>8</v>
      </c>
      <c r="J12" s="13">
        <f>SUM(J11:L11)</f>
        <v>55537.190082644607</v>
      </c>
      <c r="K12" s="2"/>
      <c r="L12" s="2"/>
    </row>
    <row r="13" spans="1:12" x14ac:dyDescent="0.2">
      <c r="B13" s="4"/>
    </row>
    <row r="14" spans="1:12" x14ac:dyDescent="0.2">
      <c r="A14" s="1" t="s">
        <v>11</v>
      </c>
      <c r="B14" s="3"/>
      <c r="C14" s="7" t="s">
        <v>12</v>
      </c>
      <c r="D14" s="7" t="s">
        <v>13</v>
      </c>
    </row>
    <row r="15" spans="1:12" x14ac:dyDescent="0.2">
      <c r="B15" s="3" t="s">
        <v>14</v>
      </c>
      <c r="C15" s="6">
        <f>PMT(10%,G3,-C12)</f>
        <v>31607.765527123622</v>
      </c>
      <c r="D15" s="6">
        <f>PMT(10%,L3,-J12)</f>
        <v>31999.999999999996</v>
      </c>
      <c r="H15" s="5"/>
    </row>
    <row r="16" spans="1:12" x14ac:dyDescent="0.2">
      <c r="B16" s="3" t="s">
        <v>15</v>
      </c>
      <c r="C16" s="3">
        <v>2</v>
      </c>
      <c r="D16" s="3">
        <v>1</v>
      </c>
    </row>
  </sheetData>
  <mergeCells count="2">
    <mergeCell ref="B2:G2"/>
    <mergeCell ref="I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2020-09-06T02:38:59Z</dcterms:created>
  <dcterms:modified xsi:type="dcterms:W3CDTF">2020-09-13T03:48:27Z</dcterms:modified>
</cp:coreProperties>
</file>