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57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" i="1" l="1"/>
  <c r="C23" i="1"/>
  <c r="C13" i="1"/>
  <c r="C7" i="1"/>
  <c r="C5" i="1"/>
  <c r="D11" i="1" l="1"/>
  <c r="D13" i="1" s="1"/>
  <c r="C15" i="1" s="1"/>
  <c r="C25" i="1" s="1"/>
  <c r="C26" i="1" s="1"/>
  <c r="C16" i="1" l="1"/>
  <c r="D25" i="1" s="1"/>
  <c r="D26" i="1" s="1"/>
</calcChain>
</file>

<file path=xl/sharedStrings.xml><?xml version="1.0" encoding="utf-8"?>
<sst xmlns="http://schemas.openxmlformats.org/spreadsheetml/2006/main" count="29" uniqueCount="27">
  <si>
    <t>1)</t>
  </si>
  <si>
    <t>Total overhead cost</t>
  </si>
  <si>
    <t>Less: Utilities</t>
  </si>
  <si>
    <t xml:space="preserve"> =46800/39000*69000</t>
  </si>
  <si>
    <t>Less: Supervisory salaries</t>
  </si>
  <si>
    <t>Maintenance cost in July</t>
  </si>
  <si>
    <t>2)</t>
  </si>
  <si>
    <t>Machine hours</t>
  </si>
  <si>
    <t>Maintenance cost</t>
  </si>
  <si>
    <t>High activity level</t>
  </si>
  <si>
    <t>Low activity level</t>
  </si>
  <si>
    <t>Change</t>
  </si>
  <si>
    <t>Variable cost element</t>
  </si>
  <si>
    <t xml:space="preserve"> =36300/30000</t>
  </si>
  <si>
    <t>Fixed cost element</t>
  </si>
  <si>
    <t xml:space="preserve"> =98690-(69000*1.21)</t>
  </si>
  <si>
    <t>Y = 15200 + 1.21 X</t>
  </si>
  <si>
    <t>3)</t>
  </si>
  <si>
    <t>Variable cost per</t>
  </si>
  <si>
    <t>Fixed cost</t>
  </si>
  <si>
    <t>machine hour</t>
  </si>
  <si>
    <t>Utilities cost</t>
  </si>
  <si>
    <t>Supervisory salaries cost</t>
  </si>
  <si>
    <t>Y = 84200 + 2.41 X</t>
  </si>
  <si>
    <t>4)</t>
  </si>
  <si>
    <t>Total overhead costs</t>
  </si>
  <si>
    <t xml:space="preserve"> =84200+(44000*2.41)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</si>
</sst>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1"/>
  <sheetViews>
    <sheetView tabSelected="1" workbookViewId="0">
      <selection sqref="A1:XFD1048576"/>
    </sheetView>
  </sheetViews>
  <sheetFormatPr defaultRowHeight="15" x14ac:dyDescent="0.25"/>
  <cols>
    <col min="2" max="2" width="39.140625" customWidth="1"/>
    <col min="3" max="3" width="20.140625" customWidth="1"/>
    <col min="4" max="4" width="22.7109375" customWidth="1"/>
  </cols>
  <sheetData>
    <row r="2" spans="2:4" ht="15.75" thickBot="1" x14ac:dyDescent="0.3"/>
    <row r="3" spans="2:4" ht="15.75" thickBot="1" x14ac:dyDescent="0.3">
      <c r="B3" s="1" t="s">
        <v>0</v>
      </c>
      <c r="C3" s="2"/>
      <c r="D3" s="2"/>
    </row>
    <row r="4" spans="2:4" ht="15.75" thickBot="1" x14ac:dyDescent="0.3">
      <c r="B4" s="3" t="s">
        <v>1</v>
      </c>
      <c r="C4" s="4">
        <v>250490</v>
      </c>
      <c r="D4" s="5"/>
    </row>
    <row r="5" spans="2:4" ht="15.75" thickBot="1" x14ac:dyDescent="0.3">
      <c r="B5" s="3" t="s">
        <v>2</v>
      </c>
      <c r="C5" s="4">
        <f>46800/39000*69000</f>
        <v>82800</v>
      </c>
      <c r="D5" s="5" t="s">
        <v>3</v>
      </c>
    </row>
    <row r="6" spans="2:4" ht="15.75" thickBot="1" x14ac:dyDescent="0.3">
      <c r="B6" s="3" t="s">
        <v>4</v>
      </c>
      <c r="C6" s="4">
        <v>69000</v>
      </c>
      <c r="D6" s="5"/>
    </row>
    <row r="7" spans="2:4" ht="15.75" thickBot="1" x14ac:dyDescent="0.3">
      <c r="B7" s="6" t="s">
        <v>5</v>
      </c>
      <c r="C7" s="7">
        <f>C4-C5-C6</f>
        <v>98690</v>
      </c>
      <c r="D7" s="5"/>
    </row>
    <row r="8" spans="2:4" ht="15.75" thickBot="1" x14ac:dyDescent="0.3">
      <c r="B8" s="3"/>
      <c r="C8" s="5"/>
      <c r="D8" s="5"/>
    </row>
    <row r="9" spans="2:4" ht="15.75" thickBot="1" x14ac:dyDescent="0.3">
      <c r="B9" s="1" t="s">
        <v>6</v>
      </c>
      <c r="C9" s="2"/>
      <c r="D9" s="2"/>
    </row>
    <row r="10" spans="2:4" ht="15.75" thickBot="1" x14ac:dyDescent="0.3">
      <c r="B10" s="1"/>
      <c r="C10" s="2" t="s">
        <v>7</v>
      </c>
      <c r="D10" s="2" t="s">
        <v>8</v>
      </c>
    </row>
    <row r="11" spans="2:4" ht="15.75" thickBot="1" x14ac:dyDescent="0.3">
      <c r="B11" s="3" t="s">
        <v>9</v>
      </c>
      <c r="C11" s="5">
        <v>69000</v>
      </c>
      <c r="D11" s="4">
        <f>C7</f>
        <v>98690</v>
      </c>
    </row>
    <row r="12" spans="2:4" ht="15.75" thickBot="1" x14ac:dyDescent="0.3">
      <c r="B12" s="3" t="s">
        <v>10</v>
      </c>
      <c r="C12" s="5">
        <v>39000</v>
      </c>
      <c r="D12" s="4">
        <v>62390</v>
      </c>
    </row>
    <row r="13" spans="2:4" ht="15.75" thickBot="1" x14ac:dyDescent="0.3">
      <c r="B13" s="3" t="s">
        <v>11</v>
      </c>
      <c r="C13" s="5">
        <f>C11-C12</f>
        <v>30000</v>
      </c>
      <c r="D13" s="4">
        <f>D11-D12</f>
        <v>36300</v>
      </c>
    </row>
    <row r="14" spans="2:4" ht="15.75" thickBot="1" x14ac:dyDescent="0.3">
      <c r="B14" s="3"/>
      <c r="C14" s="5"/>
      <c r="D14" s="5"/>
    </row>
    <row r="15" spans="2:4" ht="15.75" thickBot="1" x14ac:dyDescent="0.3">
      <c r="B15" s="3" t="s">
        <v>12</v>
      </c>
      <c r="C15" s="4">
        <f>D13/C13</f>
        <v>1.21</v>
      </c>
      <c r="D15" s="5" t="s">
        <v>13</v>
      </c>
    </row>
    <row r="16" spans="2:4" ht="15.75" thickBot="1" x14ac:dyDescent="0.3">
      <c r="B16" s="3" t="s">
        <v>14</v>
      </c>
      <c r="C16" s="4">
        <f>C7-(C11*C15)</f>
        <v>15200</v>
      </c>
      <c r="D16" s="5" t="s">
        <v>15</v>
      </c>
    </row>
    <row r="17" spans="2:4" ht="15.75" thickBot="1" x14ac:dyDescent="0.3">
      <c r="B17" s="3"/>
      <c r="C17" s="4"/>
      <c r="D17" s="5"/>
    </row>
    <row r="18" spans="2:4" ht="15.75" thickBot="1" x14ac:dyDescent="0.3">
      <c r="B18" s="6" t="s">
        <v>16</v>
      </c>
      <c r="C18" s="5"/>
      <c r="D18" s="5"/>
    </row>
    <row r="19" spans="2:4" ht="15.75" thickBot="1" x14ac:dyDescent="0.3">
      <c r="B19" s="3"/>
      <c r="C19" s="5"/>
      <c r="D19" s="5"/>
    </row>
    <row r="20" spans="2:4" ht="15.75" thickBot="1" x14ac:dyDescent="0.3">
      <c r="B20" s="1" t="s">
        <v>17</v>
      </c>
      <c r="C20" s="2"/>
      <c r="D20" s="2"/>
    </row>
    <row r="21" spans="2:4" x14ac:dyDescent="0.25">
      <c r="B21" s="8"/>
      <c r="C21" s="9" t="s">
        <v>18</v>
      </c>
      <c r="D21" s="10" t="s">
        <v>19</v>
      </c>
    </row>
    <row r="22" spans="2:4" ht="15.75" thickBot="1" x14ac:dyDescent="0.3">
      <c r="B22" s="11"/>
      <c r="C22" s="12" t="s">
        <v>20</v>
      </c>
      <c r="D22" s="13"/>
    </row>
    <row r="23" spans="2:4" ht="15.75" thickBot="1" x14ac:dyDescent="0.3">
      <c r="B23" s="3" t="s">
        <v>21</v>
      </c>
      <c r="C23" s="4">
        <f>46800/39000</f>
        <v>1.2</v>
      </c>
      <c r="D23" s="4"/>
    </row>
    <row r="24" spans="2:4" ht="15.75" thickBot="1" x14ac:dyDescent="0.3">
      <c r="B24" s="3" t="s">
        <v>22</v>
      </c>
      <c r="C24" s="4"/>
      <c r="D24" s="4">
        <v>69000</v>
      </c>
    </row>
    <row r="25" spans="2:4" ht="15.75" thickBot="1" x14ac:dyDescent="0.3">
      <c r="B25" s="3" t="s">
        <v>8</v>
      </c>
      <c r="C25" s="4">
        <f>C15</f>
        <v>1.21</v>
      </c>
      <c r="D25" s="4">
        <f>C16</f>
        <v>15200</v>
      </c>
    </row>
    <row r="26" spans="2:4" ht="15.75" thickBot="1" x14ac:dyDescent="0.3">
      <c r="B26" s="3" t="s">
        <v>1</v>
      </c>
      <c r="C26" s="4">
        <f>C23+C25</f>
        <v>2.41</v>
      </c>
      <c r="D26" s="4">
        <f>D24+D25</f>
        <v>84200</v>
      </c>
    </row>
    <row r="27" spans="2:4" ht="15.75" thickBot="1" x14ac:dyDescent="0.3">
      <c r="B27" s="3"/>
      <c r="C27" s="4"/>
      <c r="D27" s="4"/>
    </row>
    <row r="28" spans="2:4" ht="15.75" thickBot="1" x14ac:dyDescent="0.3">
      <c r="B28" s="6" t="s">
        <v>23</v>
      </c>
      <c r="C28" s="4"/>
      <c r="D28" s="4"/>
    </row>
    <row r="29" spans="2:4" ht="15.75" thickBot="1" x14ac:dyDescent="0.3">
      <c r="B29" s="3"/>
      <c r="C29" s="5"/>
      <c r="D29" s="5"/>
    </row>
    <row r="30" spans="2:4" ht="15.75" thickBot="1" x14ac:dyDescent="0.3">
      <c r="B30" s="1" t="s">
        <v>24</v>
      </c>
      <c r="C30" s="2"/>
      <c r="D30" s="2"/>
    </row>
    <row r="31" spans="2:4" ht="15.75" thickBot="1" x14ac:dyDescent="0.3">
      <c r="B31" s="6" t="s">
        <v>25</v>
      </c>
      <c r="C31" s="14">
        <f>84200+(44000*2.41)</f>
        <v>190240</v>
      </c>
      <c r="D31" s="5" t="s">
        <v>26</v>
      </c>
    </row>
  </sheetData>
  <mergeCells count="2">
    <mergeCell ref="B21:B22"/>
    <mergeCell ref="D21:D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2020-10-24T13:29:04Z</dcterms:created>
  <dcterms:modified xsi:type="dcterms:W3CDTF">2020-10-24T13:29:13Z</dcterms:modified>
</cp:coreProperties>
</file>