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1400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" i="1" l="1"/>
  <c r="D24" i="1" s="1"/>
  <c r="E20" i="1"/>
  <c r="D18" i="1"/>
  <c r="D14" i="1"/>
  <c r="E15" i="1" s="1"/>
  <c r="D13" i="1"/>
  <c r="D9" i="1"/>
  <c r="E10" i="1" s="1"/>
</calcChain>
</file>

<file path=xl/sharedStrings.xml><?xml version="1.0" encoding="utf-8"?>
<sst xmlns="http://schemas.openxmlformats.org/spreadsheetml/2006/main" count="28" uniqueCount="24">
  <si>
    <t>Journal Entries:</t>
  </si>
  <si>
    <t>Date</t>
  </si>
  <si>
    <t>Account Titles and Explanation</t>
  </si>
  <si>
    <t>Debit</t>
  </si>
  <si>
    <t>Credit</t>
  </si>
  <si>
    <t>a)</t>
  </si>
  <si>
    <t xml:space="preserve">Cash </t>
  </si>
  <si>
    <t>Bonds Payable</t>
  </si>
  <si>
    <t>(To record the issuance of bonds)</t>
  </si>
  <si>
    <t>b)</t>
  </si>
  <si>
    <t>Interest Expenses ($600,000*9%*8/12)</t>
  </si>
  <si>
    <t>(To record the accrual interest on 31/12/20)</t>
  </si>
  <si>
    <t xml:space="preserve">c) </t>
  </si>
  <si>
    <t>Interest Expenses ($600,000*9%*4/12)</t>
  </si>
  <si>
    <t xml:space="preserve">Interest Payable </t>
  </si>
  <si>
    <t>(To record interest payment on bonds)</t>
  </si>
  <si>
    <t>d)</t>
  </si>
  <si>
    <t>Cash ($600,000*120%)</t>
  </si>
  <si>
    <t xml:space="preserve">Premium on Bonds Payable </t>
  </si>
  <si>
    <t>(To record the issue of bonds)</t>
  </si>
  <si>
    <t>e)</t>
  </si>
  <si>
    <t>Cash ($600,000*93%)</t>
  </si>
  <si>
    <t xml:space="preserve">Discount on Bonds Payable </t>
  </si>
  <si>
    <t xml:space="preserve">Bonds Payable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</si>
</sst>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2" fillId="3" borderId="8" xfId="0" applyFont="1" applyFill="1" applyBorder="1"/>
    <xf numFmtId="0" fontId="4" fillId="3" borderId="8" xfId="0" applyFont="1" applyFill="1" applyBorder="1"/>
    <xf numFmtId="15" fontId="5" fillId="3" borderId="8" xfId="0" applyNumberFormat="1" applyFont="1" applyFill="1" applyBorder="1"/>
    <xf numFmtId="0" fontId="5" fillId="3" borderId="8" xfId="0" applyFont="1" applyFill="1" applyBorder="1"/>
    <xf numFmtId="6" fontId="5" fillId="3" borderId="8" xfId="0" applyNumberFormat="1" applyFont="1" applyFill="1" applyBorder="1"/>
    <xf numFmtId="6" fontId="4" fillId="3" borderId="8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6"/>
  <sheetViews>
    <sheetView tabSelected="1" workbookViewId="0">
      <selection sqref="A1:XFD1048576"/>
    </sheetView>
  </sheetViews>
  <sheetFormatPr defaultRowHeight="15" x14ac:dyDescent="0.25"/>
  <cols>
    <col min="2" max="2" width="11.85546875" customWidth="1"/>
    <col min="3" max="3" width="55.140625" customWidth="1"/>
    <col min="4" max="4" width="11.42578125" customWidth="1"/>
    <col min="5" max="5" width="13.85546875" customWidth="1"/>
  </cols>
  <sheetData>
    <row r="1" spans="2:5" ht="15.75" thickBot="1" x14ac:dyDescent="0.3"/>
    <row r="2" spans="2:5" ht="15.75" thickBot="1" x14ac:dyDescent="0.3">
      <c r="B2" s="1" t="s">
        <v>0</v>
      </c>
      <c r="C2" s="2"/>
      <c r="D2" s="2"/>
      <c r="E2" s="3"/>
    </row>
    <row r="3" spans="2:5" ht="15.75" thickBot="1" x14ac:dyDescent="0.3">
      <c r="B3" s="4" t="s">
        <v>1</v>
      </c>
      <c r="C3" s="5" t="s">
        <v>2</v>
      </c>
      <c r="D3" s="6" t="s">
        <v>3</v>
      </c>
      <c r="E3" s="7" t="s">
        <v>4</v>
      </c>
    </row>
    <row r="4" spans="2:5" ht="15.75" thickBot="1" x14ac:dyDescent="0.3">
      <c r="B4" s="8" t="s">
        <v>5</v>
      </c>
      <c r="C4" s="9"/>
      <c r="D4" s="9"/>
      <c r="E4" s="9"/>
    </row>
    <row r="5" spans="2:5" ht="15.75" thickBot="1" x14ac:dyDescent="0.3">
      <c r="B5" s="10">
        <v>43952</v>
      </c>
      <c r="C5" s="11" t="s">
        <v>6</v>
      </c>
      <c r="D5" s="12">
        <v>600000</v>
      </c>
      <c r="E5" s="9"/>
    </row>
    <row r="6" spans="2:5" ht="15.75" thickBot="1" x14ac:dyDescent="0.3">
      <c r="B6" s="9"/>
      <c r="C6" s="11" t="s">
        <v>7</v>
      </c>
      <c r="D6" s="9"/>
      <c r="E6" s="12">
        <v>600000</v>
      </c>
    </row>
    <row r="7" spans="2:5" ht="15.75" thickBot="1" x14ac:dyDescent="0.3">
      <c r="B7" s="9"/>
      <c r="C7" s="11" t="s">
        <v>8</v>
      </c>
      <c r="D7" s="9"/>
      <c r="E7" s="9"/>
    </row>
    <row r="8" spans="2:5" ht="15.75" thickBot="1" x14ac:dyDescent="0.3">
      <c r="B8" s="8" t="s">
        <v>9</v>
      </c>
      <c r="C8" s="9"/>
      <c r="D8" s="9"/>
      <c r="E8" s="9"/>
    </row>
    <row r="9" spans="2:5" ht="15.75" thickBot="1" x14ac:dyDescent="0.3">
      <c r="B9" s="10">
        <v>44196</v>
      </c>
      <c r="C9" s="11" t="s">
        <v>10</v>
      </c>
      <c r="D9" s="12">
        <f>600000*9%*8/12</f>
        <v>36000</v>
      </c>
      <c r="E9" s="9"/>
    </row>
    <row r="10" spans="2:5" ht="15.75" thickBot="1" x14ac:dyDescent="0.3">
      <c r="B10" s="9"/>
      <c r="C10" s="11" t="s">
        <v>6</v>
      </c>
      <c r="D10" s="9"/>
      <c r="E10" s="12">
        <f>D9</f>
        <v>36000</v>
      </c>
    </row>
    <row r="11" spans="2:5" ht="15.75" thickBot="1" x14ac:dyDescent="0.3">
      <c r="B11" s="9"/>
      <c r="C11" s="11" t="s">
        <v>11</v>
      </c>
      <c r="D11" s="9"/>
      <c r="E11" s="9"/>
    </row>
    <row r="12" spans="2:5" ht="15.75" thickBot="1" x14ac:dyDescent="0.3">
      <c r="B12" s="8" t="s">
        <v>12</v>
      </c>
      <c r="C12" s="9"/>
      <c r="D12" s="9"/>
      <c r="E12" s="9"/>
    </row>
    <row r="13" spans="2:5" ht="15.75" thickBot="1" x14ac:dyDescent="0.3">
      <c r="B13" s="10">
        <v>43952</v>
      </c>
      <c r="C13" s="11" t="s">
        <v>13</v>
      </c>
      <c r="D13" s="12">
        <f>600000*9%*4/12</f>
        <v>18000</v>
      </c>
      <c r="E13" s="9"/>
    </row>
    <row r="14" spans="2:5" ht="15.75" thickBot="1" x14ac:dyDescent="0.3">
      <c r="B14" s="9"/>
      <c r="C14" s="11" t="s">
        <v>14</v>
      </c>
      <c r="D14" s="13">
        <f>D9</f>
        <v>36000</v>
      </c>
      <c r="E14" s="12"/>
    </row>
    <row r="15" spans="2:5" ht="15.75" thickBot="1" x14ac:dyDescent="0.3">
      <c r="B15" s="9"/>
      <c r="C15" s="11" t="s">
        <v>6</v>
      </c>
      <c r="D15" s="9"/>
      <c r="E15" s="13">
        <f>D13+D14</f>
        <v>54000</v>
      </c>
    </row>
    <row r="16" spans="2:5" ht="15.75" thickBot="1" x14ac:dyDescent="0.3">
      <c r="B16" s="9"/>
      <c r="C16" s="11" t="s">
        <v>15</v>
      </c>
      <c r="D16" s="9"/>
      <c r="E16" s="9"/>
    </row>
    <row r="17" spans="2:5" ht="15.75" thickBot="1" x14ac:dyDescent="0.3">
      <c r="B17" s="8" t="s">
        <v>16</v>
      </c>
      <c r="C17" s="9"/>
      <c r="D17" s="9"/>
      <c r="E17" s="9"/>
    </row>
    <row r="18" spans="2:5" ht="15.75" thickBot="1" x14ac:dyDescent="0.3">
      <c r="B18" s="10"/>
      <c r="C18" s="11" t="s">
        <v>17</v>
      </c>
      <c r="D18" s="12">
        <f>600000*120%</f>
        <v>720000</v>
      </c>
      <c r="E18" s="9"/>
    </row>
    <row r="19" spans="2:5" ht="15.75" thickBot="1" x14ac:dyDescent="0.3">
      <c r="B19" s="9"/>
      <c r="C19" s="11" t="s">
        <v>7</v>
      </c>
      <c r="D19" s="9"/>
      <c r="E19" s="12">
        <v>600000</v>
      </c>
    </row>
    <row r="20" spans="2:5" ht="15.75" thickBot="1" x14ac:dyDescent="0.3">
      <c r="B20" s="9"/>
      <c r="C20" s="11" t="s">
        <v>18</v>
      </c>
      <c r="D20" s="9"/>
      <c r="E20" s="13">
        <f>D18-E19</f>
        <v>120000</v>
      </c>
    </row>
    <row r="21" spans="2:5" ht="15.75" thickBot="1" x14ac:dyDescent="0.3">
      <c r="B21" s="9"/>
      <c r="C21" s="11" t="s">
        <v>19</v>
      </c>
      <c r="D21" s="9"/>
      <c r="E21" s="9"/>
    </row>
    <row r="22" spans="2:5" ht="15.75" thickBot="1" x14ac:dyDescent="0.3">
      <c r="B22" s="8" t="s">
        <v>20</v>
      </c>
      <c r="C22" s="9"/>
      <c r="D22" s="9"/>
      <c r="E22" s="9"/>
    </row>
    <row r="23" spans="2:5" ht="15.75" thickBot="1" x14ac:dyDescent="0.3">
      <c r="B23" s="10"/>
      <c r="C23" s="11" t="s">
        <v>21</v>
      </c>
      <c r="D23" s="12">
        <f>600000*93%</f>
        <v>558000</v>
      </c>
      <c r="E23" s="9"/>
    </row>
    <row r="24" spans="2:5" ht="15.75" thickBot="1" x14ac:dyDescent="0.3">
      <c r="B24" s="9"/>
      <c r="C24" s="11" t="s">
        <v>22</v>
      </c>
      <c r="D24" s="13">
        <f>E25-D23</f>
        <v>42000</v>
      </c>
      <c r="E24" s="12"/>
    </row>
    <row r="25" spans="2:5" ht="15.75" thickBot="1" x14ac:dyDescent="0.3">
      <c r="B25" s="9"/>
      <c r="C25" s="11" t="s">
        <v>23</v>
      </c>
      <c r="D25" s="9"/>
      <c r="E25" s="13">
        <v>600000</v>
      </c>
    </row>
    <row r="26" spans="2:5" ht="15.75" thickBot="1" x14ac:dyDescent="0.3">
      <c r="B26" s="9"/>
      <c r="C26" s="11" t="s">
        <v>19</v>
      </c>
      <c r="D26" s="9"/>
      <c r="E26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2020-12-14T11:11:48Z</dcterms:created>
  <dcterms:modified xsi:type="dcterms:W3CDTF">2020-12-14T11:12:18Z</dcterms:modified>
</cp:coreProperties>
</file>