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34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D16" i="1"/>
  <c r="C16" i="1"/>
  <c r="B16" i="1"/>
  <c r="E13" i="1"/>
  <c r="D10" i="1"/>
  <c r="D9" i="1"/>
  <c r="D11" i="1" s="1"/>
  <c r="C9" i="1"/>
  <c r="C10" i="1" s="1"/>
  <c r="E8" i="1"/>
  <c r="E12" i="1" s="1"/>
  <c r="D8" i="1"/>
  <c r="D12" i="1" s="1"/>
  <c r="C8" i="1"/>
  <c r="C12" i="1" s="1"/>
  <c r="E7" i="1"/>
  <c r="E9" i="1" s="1"/>
  <c r="D7" i="1"/>
  <c r="C7" i="1"/>
  <c r="B5" i="1"/>
  <c r="B15" i="1" s="1"/>
  <c r="B17" i="1" s="1"/>
  <c r="E10" i="1" l="1"/>
  <c r="E11" i="1" s="1"/>
  <c r="E15" i="1" s="1"/>
  <c r="E17" i="1" s="1"/>
  <c r="D15" i="1"/>
  <c r="D17" i="1" s="1"/>
  <c r="C11" i="1"/>
  <c r="C15" i="1" s="1"/>
  <c r="C17" i="1" s="1"/>
  <c r="B18" i="1" l="1"/>
</calcChain>
</file>

<file path=xl/sharedStrings.xml><?xml version="1.0" encoding="utf-8"?>
<sst xmlns="http://schemas.openxmlformats.org/spreadsheetml/2006/main" count="18" uniqueCount="18">
  <si>
    <t>Computation of NPV of the Project:</t>
  </si>
  <si>
    <t>Year</t>
  </si>
  <si>
    <t xml:space="preserve">Initial Investment </t>
  </si>
  <si>
    <t>Increase in Net Working Capital</t>
  </si>
  <si>
    <t>Total</t>
  </si>
  <si>
    <t>Sales Revenue</t>
  </si>
  <si>
    <t xml:space="preserve">Less: Manuafcturing Costs </t>
  </si>
  <si>
    <t>Less: Depreciation</t>
  </si>
  <si>
    <t>Profit before Tax</t>
  </si>
  <si>
    <t>Less: Tax @21%</t>
  </si>
  <si>
    <t>Profit after Tax</t>
  </si>
  <si>
    <t>Add: Depreciation</t>
  </si>
  <si>
    <t xml:space="preserve">Add: After Tax Salvage Value </t>
  </si>
  <si>
    <t>Add: Recovery of Net Working Capital</t>
  </si>
  <si>
    <t>Annual Cash Flow</t>
  </si>
  <si>
    <t>PVIF @12%</t>
  </si>
  <si>
    <t>Present Value of Cash Flows</t>
  </si>
  <si>
    <t xml:space="preserve">Net Present 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</si>
</sst>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0.000000000000000%"/>
    <numFmt numFmtId="166" formatCode="&quot;$&quot;#,##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10" fontId="0" fillId="0" borderId="0" xfId="2" applyNumberFormat="1" applyFont="1"/>
    <xf numFmtId="165" fontId="0" fillId="0" borderId="0" xfId="0" applyNumberFormat="1"/>
    <xf numFmtId="44" fontId="0" fillId="0" borderId="0" xfId="1" applyFont="1"/>
    <xf numFmtId="8" fontId="0" fillId="0" borderId="0" xfId="0" applyNumberFormat="1"/>
    <xf numFmtId="8" fontId="3" fillId="0" borderId="0" xfId="0" applyNumberFormat="1" applyFont="1"/>
    <xf numFmtId="0" fontId="0" fillId="0" borderId="0" xfId="0" applyAlignment="1">
      <alignment horizontal="center"/>
    </xf>
    <xf numFmtId="166" fontId="2" fillId="0" borderId="0" xfId="0" applyNumberFormat="1" applyFont="1" applyAlignment="1">
      <alignment horizontal="center"/>
    </xf>
    <xf numFmtId="164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sqref="A1:XFD1048576"/>
    </sheetView>
  </sheetViews>
  <sheetFormatPr defaultRowHeight="15" x14ac:dyDescent="0.25"/>
  <cols>
    <col min="1" max="1" width="38.7109375" customWidth="1"/>
    <col min="2" max="2" width="12.85546875" customWidth="1"/>
    <col min="3" max="3" width="11.140625" customWidth="1"/>
    <col min="4" max="4" width="13.42578125" customWidth="1"/>
    <col min="5" max="5" width="14.42578125" customWidth="1"/>
    <col min="6" max="6" width="10" customWidth="1"/>
    <col min="7" max="7" width="5.28515625" customWidth="1"/>
    <col min="8" max="8" width="14.28515625" customWidth="1"/>
    <col min="12" max="12" width="20.42578125" bestFit="1" customWidth="1"/>
  </cols>
  <sheetData>
    <row r="1" spans="1:12" x14ac:dyDescent="0.25">
      <c r="A1" s="1" t="s">
        <v>0</v>
      </c>
      <c r="B1" s="1"/>
      <c r="C1" s="1"/>
      <c r="D1" s="1"/>
      <c r="E1" s="1"/>
    </row>
    <row r="2" spans="1:12" x14ac:dyDescent="0.25">
      <c r="A2" s="1" t="s">
        <v>1</v>
      </c>
      <c r="B2" s="2">
        <v>0</v>
      </c>
      <c r="C2" s="2">
        <v>1</v>
      </c>
      <c r="D2" s="2">
        <v>2</v>
      </c>
      <c r="E2" s="2">
        <v>3</v>
      </c>
    </row>
    <row r="3" spans="1:12" x14ac:dyDescent="0.25">
      <c r="A3" t="s">
        <v>2</v>
      </c>
      <c r="B3" s="3">
        <v>-90000</v>
      </c>
      <c r="C3" s="3"/>
      <c r="D3" s="3"/>
      <c r="E3" s="3"/>
    </row>
    <row r="4" spans="1:12" x14ac:dyDescent="0.25">
      <c r="A4" t="s">
        <v>3</v>
      </c>
      <c r="B4" s="3">
        <v>-10000</v>
      </c>
      <c r="C4" s="3"/>
      <c r="D4" s="3"/>
      <c r="E4" s="3"/>
    </row>
    <row r="5" spans="1:12" x14ac:dyDescent="0.25">
      <c r="A5" s="1" t="s">
        <v>4</v>
      </c>
      <c r="B5" s="4">
        <f>B3+B4</f>
        <v>-100000</v>
      </c>
      <c r="C5" s="3"/>
      <c r="D5" s="3"/>
      <c r="E5" s="3"/>
    </row>
    <row r="6" spans="1:12" x14ac:dyDescent="0.25">
      <c r="A6" t="s">
        <v>5</v>
      </c>
      <c r="B6" s="3"/>
      <c r="C6" s="3">
        <v>120000</v>
      </c>
      <c r="D6" s="3">
        <v>120000</v>
      </c>
      <c r="E6" s="3">
        <v>120000</v>
      </c>
    </row>
    <row r="7" spans="1:12" x14ac:dyDescent="0.25">
      <c r="A7" t="s">
        <v>6</v>
      </c>
      <c r="B7" s="3"/>
      <c r="C7" s="3">
        <f>C6*60%</f>
        <v>72000</v>
      </c>
      <c r="D7" s="3">
        <f t="shared" ref="D7:E7" si="0">D6*60%</f>
        <v>72000</v>
      </c>
      <c r="E7" s="3">
        <f t="shared" si="0"/>
        <v>72000</v>
      </c>
    </row>
    <row r="8" spans="1:12" x14ac:dyDescent="0.25">
      <c r="A8" t="s">
        <v>7</v>
      </c>
      <c r="B8" s="3"/>
      <c r="C8" s="3">
        <f>(90000/3)</f>
        <v>30000</v>
      </c>
      <c r="D8" s="3">
        <f t="shared" ref="D8:E8" si="1">(90000/3)</f>
        <v>30000</v>
      </c>
      <c r="E8" s="3">
        <f t="shared" si="1"/>
        <v>30000</v>
      </c>
      <c r="L8" s="5"/>
    </row>
    <row r="9" spans="1:12" x14ac:dyDescent="0.25">
      <c r="A9" s="1" t="s">
        <v>8</v>
      </c>
      <c r="B9" s="4"/>
      <c r="C9" s="4">
        <f>C6-C7-C8</f>
        <v>18000</v>
      </c>
      <c r="D9" s="4">
        <f t="shared" ref="D9:E9" si="2">D6-D7-D8</f>
        <v>18000</v>
      </c>
      <c r="E9" s="4">
        <f t="shared" si="2"/>
        <v>18000</v>
      </c>
      <c r="L9" s="6"/>
    </row>
    <row r="10" spans="1:12" x14ac:dyDescent="0.25">
      <c r="A10" t="s">
        <v>9</v>
      </c>
      <c r="B10" s="3"/>
      <c r="C10" s="3">
        <f>C9*21%</f>
        <v>3780</v>
      </c>
      <c r="D10" s="3">
        <f t="shared" ref="D10:E10" si="3">D9*21%</f>
        <v>3780</v>
      </c>
      <c r="E10" s="3">
        <f t="shared" si="3"/>
        <v>3780</v>
      </c>
      <c r="L10" s="5"/>
    </row>
    <row r="11" spans="1:12" x14ac:dyDescent="0.25">
      <c r="A11" s="1" t="s">
        <v>10</v>
      </c>
      <c r="B11" s="4"/>
      <c r="C11" s="4">
        <f>C9-C10</f>
        <v>14220</v>
      </c>
      <c r="D11" s="4">
        <f t="shared" ref="D11:E11" si="4">D9-D10</f>
        <v>14220</v>
      </c>
      <c r="E11" s="4">
        <f t="shared" si="4"/>
        <v>14220</v>
      </c>
      <c r="L11" s="7"/>
    </row>
    <row r="12" spans="1:12" x14ac:dyDescent="0.25">
      <c r="A12" t="s">
        <v>11</v>
      </c>
      <c r="B12" s="3"/>
      <c r="C12" s="3">
        <f>C8</f>
        <v>30000</v>
      </c>
      <c r="D12" s="3">
        <f t="shared" ref="D12:E12" si="5">D8</f>
        <v>30000</v>
      </c>
      <c r="E12" s="3">
        <f t="shared" si="5"/>
        <v>30000</v>
      </c>
    </row>
    <row r="13" spans="1:12" x14ac:dyDescent="0.25">
      <c r="A13" t="s">
        <v>12</v>
      </c>
      <c r="B13" s="3"/>
      <c r="C13" s="3"/>
      <c r="D13" s="3"/>
      <c r="E13" s="3">
        <f>10000*(1-21%)</f>
        <v>7900</v>
      </c>
      <c r="H13" s="8"/>
    </row>
    <row r="14" spans="1:12" x14ac:dyDescent="0.25">
      <c r="A14" t="s">
        <v>13</v>
      </c>
      <c r="B14" s="3"/>
      <c r="C14" s="3"/>
      <c r="D14" s="3"/>
      <c r="E14" s="3">
        <v>10000</v>
      </c>
      <c r="H14" s="8"/>
    </row>
    <row r="15" spans="1:12" x14ac:dyDescent="0.25">
      <c r="A15" s="1" t="s">
        <v>14</v>
      </c>
      <c r="B15" s="4">
        <f>B5</f>
        <v>-100000</v>
      </c>
      <c r="C15" s="4">
        <f>C11+C12</f>
        <v>44220</v>
      </c>
      <c r="D15" s="4">
        <f t="shared" ref="D15:E15" si="6">D11+D12</f>
        <v>44220</v>
      </c>
      <c r="E15" s="4">
        <f>E11+E12+E13+E14</f>
        <v>62120</v>
      </c>
      <c r="H15" s="9"/>
    </row>
    <row r="16" spans="1:12" x14ac:dyDescent="0.25">
      <c r="A16" t="s">
        <v>15</v>
      </c>
      <c r="B16" s="10">
        <f>1/(1+12%)^B2</f>
        <v>1</v>
      </c>
      <c r="C16" s="10">
        <f t="shared" ref="C16:E16" si="7">1/(1+12%)^C2</f>
        <v>0.89285714285714279</v>
      </c>
      <c r="D16" s="10">
        <f t="shared" si="7"/>
        <v>0.79719387755102034</v>
      </c>
      <c r="E16" s="10">
        <f t="shared" si="7"/>
        <v>0.71178024781341087</v>
      </c>
      <c r="H16" s="9"/>
    </row>
    <row r="17" spans="1:5" x14ac:dyDescent="0.25">
      <c r="A17" t="s">
        <v>16</v>
      </c>
      <c r="B17" s="3">
        <f>B15*B16</f>
        <v>-100000</v>
      </c>
      <c r="C17" s="3">
        <f t="shared" ref="C17:E17" si="8">C15*C16</f>
        <v>39482.142857142855</v>
      </c>
      <c r="D17" s="3">
        <f t="shared" si="8"/>
        <v>35251.913265306117</v>
      </c>
      <c r="E17" s="3">
        <f t="shared" si="8"/>
        <v>44215.788994169081</v>
      </c>
    </row>
    <row r="18" spans="1:5" x14ac:dyDescent="0.25">
      <c r="A18" s="1" t="s">
        <v>17</v>
      </c>
      <c r="B18" s="11">
        <f>SUM(B17:E17)</f>
        <v>18949.845116618053</v>
      </c>
      <c r="C18" s="4"/>
      <c r="D18" s="3"/>
      <c r="E18" s="3"/>
    </row>
    <row r="20" spans="1:5" x14ac:dyDescent="0.25">
      <c r="B20" s="12"/>
      <c r="C20" s="12"/>
      <c r="D20" s="12"/>
      <c r="E20" s="12"/>
    </row>
    <row r="21" spans="1:5" x14ac:dyDescent="0.25">
      <c r="B21" s="12"/>
      <c r="C21" s="12"/>
      <c r="D21" s="12"/>
      <c r="E21" s="12"/>
    </row>
    <row r="22" spans="1:5" x14ac:dyDescent="0.25">
      <c r="B22" s="12"/>
      <c r="C22" s="12"/>
      <c r="D22" s="12"/>
      <c r="E22" s="12"/>
    </row>
    <row r="23" spans="1:5" x14ac:dyDescent="0.25">
      <c r="B23" s="12"/>
      <c r="C23" s="12"/>
      <c r="D23" s="12"/>
      <c r="E23" s="12"/>
    </row>
    <row r="24" spans="1:5" x14ac:dyDescent="0.25">
      <c r="B24" s="12"/>
      <c r="C24" s="12"/>
      <c r="D24" s="12"/>
      <c r="E24" s="12"/>
    </row>
    <row r="25" spans="1:5" x14ac:dyDescent="0.25">
      <c r="B25" s="12"/>
      <c r="C25" s="12"/>
      <c r="D25" s="12"/>
      <c r="E25" s="12"/>
    </row>
    <row r="26" spans="1:5" x14ac:dyDescent="0.25">
      <c r="B26" s="12"/>
      <c r="C26" s="12"/>
      <c r="D26" s="12"/>
      <c r="E26" s="12"/>
    </row>
    <row r="27" spans="1:5" x14ac:dyDescent="0.25">
      <c r="B27" s="12"/>
      <c r="C27" s="12"/>
      <c r="D27" s="12"/>
      <c r="E27" s="12"/>
    </row>
    <row r="28" spans="1:5" x14ac:dyDescent="0.25">
      <c r="B28" s="12"/>
      <c r="C28" s="12"/>
      <c r="D28" s="12"/>
      <c r="E28" s="12"/>
    </row>
    <row r="29" spans="1:5" x14ac:dyDescent="0.25">
      <c r="B29" s="12"/>
      <c r="C29" s="12"/>
      <c r="D29" s="12"/>
      <c r="E29" s="12"/>
    </row>
    <row r="30" spans="1:5" x14ac:dyDescent="0.25">
      <c r="B30" s="12"/>
      <c r="C30" s="12"/>
      <c r="D30" s="12"/>
      <c r="E30" s="12"/>
    </row>
    <row r="31" spans="1:5" x14ac:dyDescent="0.25">
      <c r="B31" s="12"/>
      <c r="C31" s="12"/>
      <c r="D31" s="12"/>
      <c r="E31" s="12"/>
    </row>
    <row r="33" spans="2:5" x14ac:dyDescent="0.25">
      <c r="B33" s="12"/>
      <c r="C33" s="12"/>
      <c r="D33" s="12"/>
      <c r="E33" s="12"/>
    </row>
    <row r="34" spans="2:5" x14ac:dyDescent="0.25">
      <c r="B34" s="12"/>
      <c r="C34" s="12"/>
      <c r="D34" s="12"/>
      <c r="E34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2020-08-14T14:50:34Z</dcterms:created>
  <dcterms:modified xsi:type="dcterms:W3CDTF">2020-08-14T14:50:56Z</dcterms:modified>
</cp:coreProperties>
</file>