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3620" windowHeight="73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C9" i="1"/>
  <c r="D7" i="1"/>
  <c r="D8" i="1" s="1"/>
  <c r="C7" i="1"/>
  <c r="C8" i="1" s="1"/>
  <c r="C10" i="1" s="1"/>
  <c r="C16" i="1" l="1"/>
  <c r="C18" i="1" s="1"/>
  <c r="D9" i="1"/>
  <c r="D10" i="1" s="1"/>
  <c r="D16" i="1" l="1"/>
  <c r="D18" i="1" s="1"/>
  <c r="E10" i="1"/>
  <c r="C21" i="1"/>
  <c r="D20" i="1" l="1"/>
  <c r="C19" i="1"/>
  <c r="D21" i="1" l="1"/>
  <c r="C20" i="1"/>
  <c r="C22" i="1" s="1"/>
  <c r="C24" i="1" s="1"/>
  <c r="E24" i="1" s="1"/>
  <c r="D22" i="1"/>
  <c r="D24" i="1" s="1"/>
</calcChain>
</file>

<file path=xl/sharedStrings.xml><?xml version="1.0" encoding="utf-8"?>
<sst xmlns="http://schemas.openxmlformats.org/spreadsheetml/2006/main" count="22" uniqueCount="20">
  <si>
    <t>Production Budget</t>
  </si>
  <si>
    <t>For the Six Month Ending June 30, 2020</t>
  </si>
  <si>
    <t>Quarter</t>
  </si>
  <si>
    <t>Six Months</t>
  </si>
  <si>
    <t>Expected unit sales</t>
  </si>
  <si>
    <t>Add Desired ending finished goods Inventory</t>
  </si>
  <si>
    <t>Total production Required</t>
  </si>
  <si>
    <t>Less Beginning finished goods inventory</t>
  </si>
  <si>
    <t>Required Production unit</t>
  </si>
  <si>
    <t>Direct material budget</t>
  </si>
  <si>
    <t>For theSix Month Ending June 30, 2020</t>
  </si>
  <si>
    <t>Unit to be produced</t>
  </si>
  <si>
    <t>Direct material per unit</t>
  </si>
  <si>
    <t>Total Pound required for production</t>
  </si>
  <si>
    <t>Add Desired ending Direct material</t>
  </si>
  <si>
    <t>Total Material Required</t>
  </si>
  <si>
    <t>Less Beginning Direct Material</t>
  </si>
  <si>
    <t>Total Direct Material to be purchase</t>
  </si>
  <si>
    <t>Cost per pound</t>
  </si>
  <si>
    <t>Total Cost of Direct Material purchase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</si>
</sst>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3" x14ac:knownFonts="1"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0" fillId="0" borderId="0" xfId="0" applyFont="1"/>
    <xf numFmtId="1" fontId="2" fillId="3" borderId="4" xfId="0" applyNumberFormat="1" applyFont="1" applyFill="1" applyBorder="1" applyAlignment="1">
      <alignment vertical="center" wrapText="1"/>
    </xf>
    <xf numFmtId="6" fontId="2" fillId="3" borderId="4" xfId="0" applyNumberFormat="1" applyFont="1" applyFill="1" applyBorder="1" applyAlignment="1">
      <alignment vertical="center" wrapText="1"/>
    </xf>
    <xf numFmtId="6" fontId="1" fillId="3" borderId="4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4"/>
  <sheetViews>
    <sheetView tabSelected="1" workbookViewId="0">
      <selection sqref="A1:XFD1048576"/>
    </sheetView>
  </sheetViews>
  <sheetFormatPr defaultRowHeight="15" x14ac:dyDescent="0.25"/>
  <cols>
    <col min="1" max="1" width="7.140625" customWidth="1"/>
    <col min="2" max="2" width="22" customWidth="1"/>
    <col min="3" max="3" width="7.5703125" customWidth="1"/>
    <col min="4" max="4" width="7.140625" customWidth="1"/>
    <col min="5" max="5" width="8.7109375" customWidth="1"/>
  </cols>
  <sheetData>
    <row r="1" spans="2:5" ht="15.75" thickBot="1" x14ac:dyDescent="0.3"/>
    <row r="2" spans="2:5" ht="15.75" thickBot="1" x14ac:dyDescent="0.3">
      <c r="B2" s="1" t="s">
        <v>0</v>
      </c>
      <c r="C2" s="2"/>
      <c r="D2" s="2"/>
      <c r="E2" s="3"/>
    </row>
    <row r="3" spans="2:5" ht="15.75" thickBot="1" x14ac:dyDescent="0.3">
      <c r="B3" s="1" t="s">
        <v>1</v>
      </c>
      <c r="C3" s="2"/>
      <c r="D3" s="2"/>
      <c r="E3" s="3"/>
    </row>
    <row r="4" spans="2:5" ht="15.75" thickBot="1" x14ac:dyDescent="0.3">
      <c r="B4" s="4"/>
      <c r="C4" s="1" t="s">
        <v>2</v>
      </c>
      <c r="D4" s="3"/>
      <c r="E4" s="4"/>
    </row>
    <row r="5" spans="2:5" ht="30.75" thickBot="1" x14ac:dyDescent="0.3">
      <c r="B5" s="5"/>
      <c r="C5" s="6">
        <v>1</v>
      </c>
      <c r="D5" s="6">
        <v>2</v>
      </c>
      <c r="E5" s="6" t="s">
        <v>3</v>
      </c>
    </row>
    <row r="6" spans="2:5" ht="15.75" thickBot="1" x14ac:dyDescent="0.3">
      <c r="B6" s="5" t="s">
        <v>4</v>
      </c>
      <c r="C6" s="5">
        <v>5600</v>
      </c>
      <c r="D6" s="5">
        <v>6400</v>
      </c>
      <c r="E6" s="5"/>
    </row>
    <row r="7" spans="2:5" ht="45.75" thickBot="1" x14ac:dyDescent="0.3">
      <c r="B7" s="5" t="s">
        <v>5</v>
      </c>
      <c r="C7" s="5">
        <f>D6*25%</f>
        <v>1600</v>
      </c>
      <c r="D7" s="5">
        <f>7000*25%</f>
        <v>1750</v>
      </c>
      <c r="E7" s="5"/>
    </row>
    <row r="8" spans="2:5" ht="30.75" thickBot="1" x14ac:dyDescent="0.3">
      <c r="B8" s="5" t="s">
        <v>6</v>
      </c>
      <c r="C8" s="5">
        <f>C6+C7</f>
        <v>7200</v>
      </c>
      <c r="D8" s="5">
        <f>D6+D7</f>
        <v>8150</v>
      </c>
      <c r="E8" s="5"/>
    </row>
    <row r="9" spans="2:5" ht="45.75" thickBot="1" x14ac:dyDescent="0.3">
      <c r="B9" s="5" t="s">
        <v>7</v>
      </c>
      <c r="C9" s="5">
        <f>C6*25%</f>
        <v>1400</v>
      </c>
      <c r="D9" s="5">
        <f>C7</f>
        <v>1600</v>
      </c>
      <c r="E9" s="5"/>
    </row>
    <row r="10" spans="2:5" ht="30.75" thickBot="1" x14ac:dyDescent="0.3">
      <c r="B10" s="6" t="s">
        <v>8</v>
      </c>
      <c r="C10" s="6">
        <f>C8-C9</f>
        <v>5800</v>
      </c>
      <c r="D10" s="6">
        <f>D8-D9</f>
        <v>6550</v>
      </c>
      <c r="E10" s="6">
        <f>C10+D10</f>
        <v>12350</v>
      </c>
    </row>
    <row r="11" spans="2:5" ht="15.75" thickBot="1" x14ac:dyDescent="0.3">
      <c r="B11" s="7"/>
      <c r="C11" s="7"/>
      <c r="D11" s="7"/>
      <c r="E11" s="7"/>
    </row>
    <row r="12" spans="2:5" ht="15.75" thickBot="1" x14ac:dyDescent="0.3">
      <c r="B12" s="1" t="s">
        <v>9</v>
      </c>
      <c r="C12" s="2"/>
      <c r="D12" s="2"/>
      <c r="E12" s="3"/>
    </row>
    <row r="13" spans="2:5" ht="15.75" thickBot="1" x14ac:dyDescent="0.3">
      <c r="B13" s="1" t="s">
        <v>10</v>
      </c>
      <c r="C13" s="2"/>
      <c r="D13" s="2"/>
      <c r="E13" s="3"/>
    </row>
    <row r="14" spans="2:5" ht="15.75" thickBot="1" x14ac:dyDescent="0.3">
      <c r="B14" s="4"/>
      <c r="C14" s="1" t="s">
        <v>2</v>
      </c>
      <c r="D14" s="3"/>
      <c r="E14" s="4"/>
    </row>
    <row r="15" spans="2:5" ht="30.75" thickBot="1" x14ac:dyDescent="0.3">
      <c r="B15" s="5"/>
      <c r="C15" s="6">
        <v>1</v>
      </c>
      <c r="D15" s="6">
        <v>2</v>
      </c>
      <c r="E15" s="6" t="s">
        <v>3</v>
      </c>
    </row>
    <row r="16" spans="2:5" ht="15.75" thickBot="1" x14ac:dyDescent="0.3">
      <c r="B16" s="5" t="s">
        <v>11</v>
      </c>
      <c r="C16" s="5">
        <f>C10</f>
        <v>5800</v>
      </c>
      <c r="D16" s="5">
        <f>D10</f>
        <v>6550</v>
      </c>
      <c r="E16" s="5"/>
    </row>
    <row r="17" spans="2:5" ht="15.75" thickBot="1" x14ac:dyDescent="0.3">
      <c r="B17" s="5" t="s">
        <v>12</v>
      </c>
      <c r="C17" s="8">
        <v>5</v>
      </c>
      <c r="D17" s="8">
        <v>5</v>
      </c>
      <c r="E17" s="5"/>
    </row>
    <row r="18" spans="2:5" ht="30.75" thickBot="1" x14ac:dyDescent="0.3">
      <c r="B18" s="5" t="s">
        <v>13</v>
      </c>
      <c r="C18" s="8">
        <f>C16*C17</f>
        <v>29000</v>
      </c>
      <c r="D18" s="8">
        <f>D16*D17</f>
        <v>32750</v>
      </c>
      <c r="E18" s="8"/>
    </row>
    <row r="19" spans="2:5" ht="30.75" thickBot="1" x14ac:dyDescent="0.3">
      <c r="B19" s="5" t="s">
        <v>14</v>
      </c>
      <c r="C19" s="5">
        <f>D18*25%</f>
        <v>8187.5</v>
      </c>
      <c r="D19" s="5">
        <f>7440*5*25%</f>
        <v>9300</v>
      </c>
      <c r="E19" s="5"/>
    </row>
    <row r="20" spans="2:5" ht="30.75" thickBot="1" x14ac:dyDescent="0.3">
      <c r="B20" s="5" t="s">
        <v>15</v>
      </c>
      <c r="C20" s="8">
        <f>C18+C19</f>
        <v>37187.5</v>
      </c>
      <c r="D20" s="8">
        <f>D18+D19</f>
        <v>42050</v>
      </c>
      <c r="E20" s="5"/>
    </row>
    <row r="21" spans="2:5" ht="30.75" thickBot="1" x14ac:dyDescent="0.3">
      <c r="B21" s="5" t="s">
        <v>16</v>
      </c>
      <c r="C21" s="5">
        <f>C18*25%</f>
        <v>7250</v>
      </c>
      <c r="D21" s="5">
        <f>C19</f>
        <v>8187.5</v>
      </c>
      <c r="E21" s="5"/>
    </row>
    <row r="22" spans="2:5" ht="30.75" thickBot="1" x14ac:dyDescent="0.3">
      <c r="B22" s="5" t="s">
        <v>17</v>
      </c>
      <c r="C22" s="8">
        <f>C20-C21</f>
        <v>29937.5</v>
      </c>
      <c r="D22" s="8">
        <f>D20-D21</f>
        <v>33862.5</v>
      </c>
      <c r="E22" s="5"/>
    </row>
    <row r="23" spans="2:5" ht="15.75" thickBot="1" x14ac:dyDescent="0.3">
      <c r="B23" s="5" t="s">
        <v>18</v>
      </c>
      <c r="C23" s="9">
        <v>4</v>
      </c>
      <c r="D23" s="9">
        <v>4</v>
      </c>
      <c r="E23" s="5"/>
    </row>
    <row r="24" spans="2:5" ht="30.75" thickBot="1" x14ac:dyDescent="0.3">
      <c r="B24" s="6" t="s">
        <v>19</v>
      </c>
      <c r="C24" s="10">
        <f>C22*C23</f>
        <v>119750</v>
      </c>
      <c r="D24" s="10">
        <f>D22*D23</f>
        <v>135450</v>
      </c>
      <c r="E24" s="10">
        <f>C24+D24</f>
        <v>255200</v>
      </c>
    </row>
  </sheetData>
  <mergeCells count="6">
    <mergeCell ref="B2:E2"/>
    <mergeCell ref="B3:E3"/>
    <mergeCell ref="C4:D4"/>
    <mergeCell ref="B12:E12"/>
    <mergeCell ref="B13:E13"/>
    <mergeCell ref="C14:D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2020-12-16T10:18:50Z</dcterms:created>
  <dcterms:modified xsi:type="dcterms:W3CDTF">2020-12-16T10:18:57Z</dcterms:modified>
</cp:coreProperties>
</file>