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12" i="1"/>
  <c r="E11" i="1"/>
  <c r="E10" i="1"/>
  <c r="E9" i="1"/>
  <c r="E8" i="1"/>
  <c r="E7" i="1"/>
  <c r="E5" i="1"/>
  <c r="C12" i="1"/>
  <c r="C14" i="1"/>
  <c r="C11" i="1"/>
  <c r="C10" i="1"/>
  <c r="C9" i="1"/>
  <c r="C8" i="1"/>
  <c r="C7" i="1"/>
  <c r="C5" i="1"/>
</calcChain>
</file>

<file path=xl/sharedStrings.xml><?xml version="1.0" encoding="utf-8"?>
<sst xmlns="http://schemas.openxmlformats.org/spreadsheetml/2006/main" count="28" uniqueCount="15">
  <si>
    <t>Revenue and Spending Variance</t>
  </si>
  <si>
    <t>Revenue</t>
  </si>
  <si>
    <t>U</t>
  </si>
  <si>
    <t>Expenses:</t>
  </si>
  <si>
    <t>Wages &amp; Salaries</t>
  </si>
  <si>
    <t>Fuel</t>
  </si>
  <si>
    <t>Airport Fees</t>
  </si>
  <si>
    <t>F</t>
  </si>
  <si>
    <t>Aircraft Depriciation</t>
  </si>
  <si>
    <t>None</t>
  </si>
  <si>
    <t>Office Expenses</t>
  </si>
  <si>
    <t>Total Expenses</t>
  </si>
  <si>
    <t>Net Operating Income</t>
  </si>
  <si>
    <t>Flights</t>
  </si>
  <si>
    <t>Activity Variance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</si>
</sst>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4"/>
  <sheetViews>
    <sheetView tabSelected="1" workbookViewId="0">
      <selection activeCell="G17" sqref="G17"/>
    </sheetView>
  </sheetViews>
  <sheetFormatPr defaultRowHeight="15" customHeight="1" x14ac:dyDescent="0.25"/>
  <cols>
    <col min="1" max="1" width="3.42578125" customWidth="1"/>
    <col min="2" max="2" width="18.28515625" bestFit="1" customWidth="1"/>
    <col min="3" max="3" width="13.28515625" bestFit="1" customWidth="1"/>
    <col min="4" max="4" width="5.85546875" customWidth="1"/>
    <col min="5" max="5" width="7.28515625" bestFit="1" customWidth="1"/>
    <col min="6" max="6" width="6.42578125" customWidth="1"/>
  </cols>
  <sheetData>
    <row r="2" spans="2:6" ht="15" customHeight="1" x14ac:dyDescent="0.25">
      <c r="B2" s="1"/>
      <c r="C2" s="1" t="s">
        <v>0</v>
      </c>
      <c r="D2" s="2"/>
      <c r="E2" s="3" t="s">
        <v>14</v>
      </c>
      <c r="F2" s="3"/>
    </row>
    <row r="3" spans="2:6" ht="15" customHeight="1" x14ac:dyDescent="0.25">
      <c r="B3" s="1" t="s">
        <v>13</v>
      </c>
      <c r="C3" s="1"/>
      <c r="D3" s="2"/>
      <c r="E3" s="3"/>
      <c r="F3" s="3"/>
    </row>
    <row r="4" spans="2:6" ht="15" customHeight="1" x14ac:dyDescent="0.25">
      <c r="B4" s="1"/>
      <c r="C4" s="1"/>
      <c r="D4" s="2"/>
      <c r="E4" s="3"/>
      <c r="F4" s="3"/>
    </row>
    <row r="5" spans="2:6" ht="15" customHeight="1" x14ac:dyDescent="0.25">
      <c r="B5" s="1" t="s">
        <v>1</v>
      </c>
      <c r="C5" s="1">
        <f>21350-16300</f>
        <v>5050</v>
      </c>
      <c r="D5" s="2" t="s">
        <v>2</v>
      </c>
      <c r="E5" s="3">
        <f>21350-20650</f>
        <v>700</v>
      </c>
      <c r="F5" s="3" t="s">
        <v>7</v>
      </c>
    </row>
    <row r="6" spans="2:6" ht="15" customHeight="1" x14ac:dyDescent="0.25">
      <c r="B6" s="1" t="s">
        <v>3</v>
      </c>
      <c r="D6" s="2"/>
      <c r="E6" s="3"/>
      <c r="F6" s="3"/>
    </row>
    <row r="7" spans="2:6" ht="15" customHeight="1" x14ac:dyDescent="0.25">
      <c r="B7" s="1" t="s">
        <v>4</v>
      </c>
      <c r="C7" s="1">
        <f>8907-8873</f>
        <v>34</v>
      </c>
      <c r="D7" s="2" t="s">
        <v>7</v>
      </c>
      <c r="E7" s="3">
        <f>8907-8733</f>
        <v>174</v>
      </c>
      <c r="F7" s="3" t="s">
        <v>2</v>
      </c>
    </row>
    <row r="8" spans="2:6" ht="15" customHeight="1" x14ac:dyDescent="0.25">
      <c r="B8" s="1" t="s">
        <v>5</v>
      </c>
      <c r="C8" s="1">
        <f>2000-1830</f>
        <v>170</v>
      </c>
      <c r="D8" s="2" t="s">
        <v>2</v>
      </c>
      <c r="E8" s="3">
        <f>1830-1770</f>
        <v>60</v>
      </c>
      <c r="F8" s="3" t="s">
        <v>2</v>
      </c>
    </row>
    <row r="9" spans="2:6" ht="15" customHeight="1" x14ac:dyDescent="0.25">
      <c r="B9" s="1" t="s">
        <v>6</v>
      </c>
      <c r="C9" s="1">
        <f>2944-2804</f>
        <v>140</v>
      </c>
      <c r="D9" s="2" t="s">
        <v>7</v>
      </c>
      <c r="E9" s="3">
        <f>2944-2876</f>
        <v>68</v>
      </c>
      <c r="F9" s="3" t="s">
        <v>2</v>
      </c>
    </row>
    <row r="10" spans="2:6" ht="15" customHeight="1" x14ac:dyDescent="0.25">
      <c r="B10" s="1" t="s">
        <v>8</v>
      </c>
      <c r="C10" s="1">
        <f>549-549</f>
        <v>0</v>
      </c>
      <c r="D10" s="2" t="s">
        <v>9</v>
      </c>
      <c r="E10" s="3">
        <f>549-531</f>
        <v>18</v>
      </c>
      <c r="F10" s="3" t="s">
        <v>2</v>
      </c>
    </row>
    <row r="11" spans="2:6" ht="15" customHeight="1" x14ac:dyDescent="0.25">
      <c r="B11" s="1" t="s">
        <v>10</v>
      </c>
      <c r="C11" s="1">
        <f>439-271</f>
        <v>168</v>
      </c>
      <c r="D11" s="2" t="s">
        <v>2</v>
      </c>
      <c r="E11" s="3">
        <f>271-269</f>
        <v>2</v>
      </c>
      <c r="F11" s="3" t="s">
        <v>2</v>
      </c>
    </row>
    <row r="12" spans="2:6" ht="15" customHeight="1" x14ac:dyDescent="0.25">
      <c r="B12" s="1" t="s">
        <v>11</v>
      </c>
      <c r="C12" s="1">
        <f>14665-14501</f>
        <v>164</v>
      </c>
      <c r="D12" s="2" t="s">
        <v>2</v>
      </c>
      <c r="E12" s="3">
        <f>14501-14179</f>
        <v>322</v>
      </c>
      <c r="F12" s="3" t="s">
        <v>2</v>
      </c>
    </row>
    <row r="13" spans="2:6" ht="15" customHeight="1" x14ac:dyDescent="0.25">
      <c r="B13" s="1"/>
      <c r="C13" s="1"/>
      <c r="D13" s="2"/>
      <c r="E13" s="3"/>
      <c r="F13" s="3"/>
    </row>
    <row r="14" spans="2:6" ht="15" customHeight="1" x14ac:dyDescent="0.25">
      <c r="B14" s="3" t="s">
        <v>12</v>
      </c>
      <c r="C14" s="3">
        <f>6849-1635</f>
        <v>5214</v>
      </c>
      <c r="D14" s="4" t="s">
        <v>2</v>
      </c>
      <c r="E14" s="3">
        <f>6849-6471</f>
        <v>378</v>
      </c>
      <c r="F14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2020-09-22T14:04:18Z</dcterms:created>
  <dcterms:modified xsi:type="dcterms:W3CDTF">2020-09-22T14:30:55Z</dcterms:modified>
</cp:coreProperties>
</file>