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110" windowHeight="7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  <c r="D30" i="1" s="1"/>
  <c r="D31" i="1" s="1"/>
  <c r="D28" i="1"/>
  <c r="D23" i="1"/>
  <c r="D21" i="1"/>
  <c r="D20" i="1"/>
  <c r="D16" i="1"/>
  <c r="D17" i="1" s="1"/>
  <c r="D14" i="1"/>
  <c r="D8" i="1"/>
  <c r="D9" i="1" s="1"/>
  <c r="D11" i="1" s="1"/>
  <c r="D7" i="1"/>
  <c r="D3" i="1"/>
  <c r="D4" i="1" s="1"/>
</calcChain>
</file>

<file path=xl/sharedStrings.xml><?xml version="1.0" encoding="utf-8"?>
<sst xmlns="http://schemas.openxmlformats.org/spreadsheetml/2006/main" count="25" uniqueCount="25">
  <si>
    <t>Break even point in unit sales = Fixed cost/Contribution per unit = $234,000/($20-$12)</t>
  </si>
  <si>
    <t>Pairs</t>
  </si>
  <si>
    <t>Breakeven sales in $ (29,250*20)</t>
  </si>
  <si>
    <t>2)</t>
  </si>
  <si>
    <t>Sales Revenue</t>
  </si>
  <si>
    <t xml:space="preserve">Less: Variable cost </t>
  </si>
  <si>
    <t>Contribution</t>
  </si>
  <si>
    <t>Less: Fixed Expenses</t>
  </si>
  <si>
    <t>Net Operating Loss</t>
  </si>
  <si>
    <t>3)</t>
  </si>
  <si>
    <t>Contribution after change ($20 - ($6.50+$5.50+$0.80))</t>
  </si>
  <si>
    <t>Fixed cost</t>
  </si>
  <si>
    <t xml:space="preserve">New Break-even Point </t>
  </si>
  <si>
    <t>New Break-even Point in $</t>
  </si>
  <si>
    <t>4)</t>
  </si>
  <si>
    <t>Contribution Margin (31,350*($20-$12))</t>
  </si>
  <si>
    <t>Less: Additional Commisiion (31,350-29,250)*0.55)</t>
  </si>
  <si>
    <t>Less: Fixed expenses</t>
  </si>
  <si>
    <t>Net operating loss</t>
  </si>
  <si>
    <t>5)</t>
  </si>
  <si>
    <t>New Contribution margin per unit ($20-$6.50)</t>
  </si>
  <si>
    <t xml:space="preserve">Fixed cost </t>
  </si>
  <si>
    <t>New Break-even Point in Pairs (272,700/13.50)</t>
  </si>
  <si>
    <t>pairs</t>
  </si>
  <si>
    <t>New Break-even Point in $ (20,200*$20)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</si>
</sst>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1" fillId="0" borderId="3" xfId="0" applyFont="1" applyBorder="1"/>
    <xf numFmtId="164" fontId="3" fillId="2" borderId="2" xfId="0" applyNumberFormat="1" applyFont="1" applyFill="1" applyBorder="1" applyAlignment="1">
      <alignment vertical="center" wrapText="1"/>
    </xf>
    <xf numFmtId="0" fontId="1" fillId="0" borderId="4" xfId="0" applyFont="1" applyBorder="1"/>
    <xf numFmtId="0" fontId="0" fillId="0" borderId="0" xfId="0" applyFont="1"/>
    <xf numFmtId="164" fontId="0" fillId="0" borderId="0" xfId="0" applyNumberFormat="1" applyFont="1"/>
    <xf numFmtId="0" fontId="0" fillId="0" borderId="4" xfId="0" applyBorder="1"/>
    <xf numFmtId="164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8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8" fontId="3" fillId="2" borderId="2" xfId="0" applyNumberFormat="1" applyFont="1" applyFill="1" applyBorder="1" applyAlignment="1">
      <alignment vertical="center" wrapText="1"/>
    </xf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1"/>
  <sheetViews>
    <sheetView tabSelected="1" workbookViewId="0">
      <selection sqref="A1:XFD1048576"/>
    </sheetView>
  </sheetViews>
  <sheetFormatPr defaultRowHeight="15" x14ac:dyDescent="0.25"/>
  <cols>
    <col min="1" max="1" width="17.140625" customWidth="1"/>
    <col min="3" max="3" width="45.140625" customWidth="1"/>
    <col min="4" max="4" width="29.28515625" customWidth="1"/>
    <col min="5" max="5" width="10.7109375" customWidth="1"/>
  </cols>
  <sheetData>
    <row r="2" spans="2:5" ht="15.75" thickBot="1" x14ac:dyDescent="0.3"/>
    <row r="3" spans="2:5" ht="30.75" thickBot="1" x14ac:dyDescent="0.3">
      <c r="B3" s="1">
        <v>1</v>
      </c>
      <c r="C3" s="1" t="s">
        <v>0</v>
      </c>
      <c r="D3" s="2">
        <f>234000/8</f>
        <v>29250</v>
      </c>
      <c r="E3" s="3" t="s">
        <v>1</v>
      </c>
    </row>
    <row r="4" spans="2:5" ht="15.75" thickBot="1" x14ac:dyDescent="0.3">
      <c r="B4" s="1"/>
      <c r="C4" s="1" t="s">
        <v>2</v>
      </c>
      <c r="D4" s="4">
        <f>D3*20</f>
        <v>585000</v>
      </c>
      <c r="E4" s="5"/>
    </row>
    <row r="5" spans="2:5" ht="15.75" thickBot="1" x14ac:dyDescent="0.3">
      <c r="B5" s="6"/>
      <c r="C5" s="6"/>
      <c r="D5" s="7"/>
      <c r="E5" s="8"/>
    </row>
    <row r="6" spans="2:5" ht="15.75" thickBot="1" x14ac:dyDescent="0.3">
      <c r="B6" s="1" t="s">
        <v>3</v>
      </c>
      <c r="C6" s="1"/>
      <c r="D6" s="9"/>
      <c r="E6" s="8"/>
    </row>
    <row r="7" spans="2:5" ht="15.75" thickBot="1" x14ac:dyDescent="0.3">
      <c r="B7" s="1"/>
      <c r="C7" s="1" t="s">
        <v>4</v>
      </c>
      <c r="D7" s="9">
        <f>28650*20</f>
        <v>573000</v>
      </c>
      <c r="E7" s="8"/>
    </row>
    <row r="8" spans="2:5" ht="15.75" thickBot="1" x14ac:dyDescent="0.3">
      <c r="B8" s="1"/>
      <c r="C8" s="1" t="s">
        <v>5</v>
      </c>
      <c r="D8" s="9">
        <f>28650*12</f>
        <v>343800</v>
      </c>
      <c r="E8" s="8"/>
    </row>
    <row r="9" spans="2:5" ht="15.75" thickBot="1" x14ac:dyDescent="0.3">
      <c r="B9" s="1"/>
      <c r="C9" s="1" t="s">
        <v>6</v>
      </c>
      <c r="D9" s="9">
        <f>D7-D8</f>
        <v>229200</v>
      </c>
      <c r="E9" s="8"/>
    </row>
    <row r="10" spans="2:5" ht="15.75" thickBot="1" x14ac:dyDescent="0.3">
      <c r="B10" s="1"/>
      <c r="C10" s="1" t="s">
        <v>7</v>
      </c>
      <c r="D10" s="9">
        <v>234000</v>
      </c>
      <c r="E10" s="8"/>
    </row>
    <row r="11" spans="2:5" ht="15.75" thickBot="1" x14ac:dyDescent="0.3">
      <c r="B11" s="1"/>
      <c r="C11" s="1" t="s">
        <v>8</v>
      </c>
      <c r="D11" s="9">
        <f>D9-D10</f>
        <v>-4800</v>
      </c>
      <c r="E11" s="8"/>
    </row>
    <row r="12" spans="2:5" ht="15.75" thickBot="1" x14ac:dyDescent="0.3">
      <c r="B12" s="6"/>
      <c r="C12" s="6"/>
      <c r="D12" s="7"/>
      <c r="E12" s="8"/>
    </row>
    <row r="13" spans="2:5" ht="15.75" thickBot="1" x14ac:dyDescent="0.3">
      <c r="B13" s="1" t="s">
        <v>9</v>
      </c>
      <c r="C13" s="1"/>
      <c r="D13" s="10"/>
      <c r="E13" s="8"/>
    </row>
    <row r="14" spans="2:5" ht="30.75" thickBot="1" x14ac:dyDescent="0.3">
      <c r="B14" s="1"/>
      <c r="C14" s="1" t="s">
        <v>10</v>
      </c>
      <c r="D14" s="10">
        <f>20-(6.5+5.5+0.8)</f>
        <v>7.1999999999999993</v>
      </c>
      <c r="E14" s="8"/>
    </row>
    <row r="15" spans="2:5" ht="15.75" thickBot="1" x14ac:dyDescent="0.3">
      <c r="B15" s="1"/>
      <c r="C15" s="1" t="s">
        <v>11</v>
      </c>
      <c r="D15" s="10">
        <v>234000</v>
      </c>
      <c r="E15" s="8"/>
    </row>
    <row r="16" spans="2:5" ht="15.75" thickBot="1" x14ac:dyDescent="0.3">
      <c r="B16" s="1"/>
      <c r="C16" s="1" t="s">
        <v>12</v>
      </c>
      <c r="D16" s="10">
        <f>D15/D14</f>
        <v>32500.000000000004</v>
      </c>
      <c r="E16" s="8"/>
    </row>
    <row r="17" spans="2:5" ht="15.75" thickBot="1" x14ac:dyDescent="0.3">
      <c r="B17" s="1"/>
      <c r="C17" s="1" t="s">
        <v>13</v>
      </c>
      <c r="D17" s="11">
        <f>D16*20</f>
        <v>650000.00000000012</v>
      </c>
      <c r="E17" s="8"/>
    </row>
    <row r="18" spans="2:5" ht="15.75" thickBot="1" x14ac:dyDescent="0.3">
      <c r="B18" s="6"/>
      <c r="C18" s="6"/>
      <c r="D18" s="6"/>
      <c r="E18" s="8"/>
    </row>
    <row r="19" spans="2:5" ht="15.75" thickBot="1" x14ac:dyDescent="0.3">
      <c r="B19" s="1" t="s">
        <v>14</v>
      </c>
      <c r="C19" s="1"/>
      <c r="D19" s="10"/>
      <c r="E19" s="8"/>
    </row>
    <row r="20" spans="2:5" ht="15.75" thickBot="1" x14ac:dyDescent="0.3">
      <c r="B20" s="1"/>
      <c r="C20" s="1" t="s">
        <v>15</v>
      </c>
      <c r="D20" s="11">
        <f>31350*8</f>
        <v>250800</v>
      </c>
      <c r="E20" s="8"/>
    </row>
    <row r="21" spans="2:5" ht="30.75" thickBot="1" x14ac:dyDescent="0.3">
      <c r="B21" s="1"/>
      <c r="C21" s="1" t="s">
        <v>16</v>
      </c>
      <c r="D21" s="11">
        <f>2100*0.55</f>
        <v>1155</v>
      </c>
      <c r="E21" s="8"/>
    </row>
    <row r="22" spans="2:5" ht="15.75" thickBot="1" x14ac:dyDescent="0.3">
      <c r="B22" s="1"/>
      <c r="C22" s="1" t="s">
        <v>17</v>
      </c>
      <c r="D22" s="11">
        <v>234000</v>
      </c>
      <c r="E22" s="8"/>
    </row>
    <row r="23" spans="2:5" ht="15.75" thickBot="1" x14ac:dyDescent="0.3">
      <c r="B23" s="1"/>
      <c r="C23" s="1" t="s">
        <v>18</v>
      </c>
      <c r="D23" s="11">
        <f>D20-D21-D22</f>
        <v>15645</v>
      </c>
      <c r="E23" s="8"/>
    </row>
    <row r="24" spans="2:5" ht="15.75" thickBot="1" x14ac:dyDescent="0.3">
      <c r="B24" s="1"/>
      <c r="C24" s="1"/>
      <c r="D24" s="10"/>
      <c r="E24" s="8"/>
    </row>
    <row r="25" spans="2:5" ht="15.75" thickBot="1" x14ac:dyDescent="0.3">
      <c r="B25" s="1"/>
      <c r="C25" s="12"/>
      <c r="D25" s="13"/>
      <c r="E25" s="8"/>
    </row>
    <row r="26" spans="2:5" ht="15.75" thickBot="1" x14ac:dyDescent="0.3">
      <c r="E26" s="8"/>
    </row>
    <row r="27" spans="2:5" ht="15.75" thickBot="1" x14ac:dyDescent="0.3">
      <c r="B27" s="1" t="s">
        <v>19</v>
      </c>
      <c r="C27" s="1"/>
      <c r="D27" s="10"/>
      <c r="E27" s="8"/>
    </row>
    <row r="28" spans="2:5" ht="15.75" thickBot="1" x14ac:dyDescent="0.3">
      <c r="B28" s="1"/>
      <c r="C28" s="1" t="s">
        <v>20</v>
      </c>
      <c r="D28" s="11">
        <f>20-6.5</f>
        <v>13.5</v>
      </c>
      <c r="E28" s="8"/>
    </row>
    <row r="29" spans="2:5" ht="15.75" thickBot="1" x14ac:dyDescent="0.3">
      <c r="B29" s="1"/>
      <c r="C29" s="1" t="s">
        <v>21</v>
      </c>
      <c r="D29" s="11">
        <f>234000+38700</f>
        <v>272700</v>
      </c>
      <c r="E29" s="8"/>
    </row>
    <row r="30" spans="2:5" ht="15.75" thickBot="1" x14ac:dyDescent="0.3">
      <c r="B30" s="1"/>
      <c r="C30" s="1" t="s">
        <v>22</v>
      </c>
      <c r="D30" s="2">
        <f>D29/D28</f>
        <v>20200</v>
      </c>
      <c r="E30" s="5" t="s">
        <v>23</v>
      </c>
    </row>
    <row r="31" spans="2:5" ht="15.75" thickBot="1" x14ac:dyDescent="0.3">
      <c r="B31" s="1"/>
      <c r="C31" s="1" t="s">
        <v>24</v>
      </c>
      <c r="D31" s="14">
        <f>D30*20</f>
        <v>404000</v>
      </c>
      <c r="E31" s="15"/>
    </row>
  </sheetData>
  <mergeCells count="1"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2020-12-05T11:26:43Z</dcterms:created>
  <dcterms:modified xsi:type="dcterms:W3CDTF">2020-12-05T11:27:06Z</dcterms:modified>
</cp:coreProperties>
</file>