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nupam\Desktop\EXECL\"/>
    </mc:Choice>
  </mc:AlternateContent>
  <bookViews>
    <workbookView xWindow="0" yWindow="0" windowWidth="19200" windowHeight="731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20" i="1" l="1"/>
  <c r="E16" i="1"/>
  <c r="D15" i="1"/>
  <c r="E17" i="1" s="1"/>
  <c r="D14" i="1"/>
  <c r="D11" i="1"/>
  <c r="E12" i="1" s="1"/>
  <c r="D5" i="1"/>
  <c r="D8" i="1" s="1"/>
  <c r="E9" i="1" s="1"/>
  <c r="E6" i="1" l="1"/>
</calcChain>
</file>

<file path=xl/sharedStrings.xml><?xml version="1.0" encoding="utf-8"?>
<sst xmlns="http://schemas.openxmlformats.org/spreadsheetml/2006/main" count="17" uniqueCount="15">
  <si>
    <t>Date</t>
  </si>
  <si>
    <t>Details</t>
  </si>
  <si>
    <t>DR</t>
  </si>
  <si>
    <t>CR</t>
  </si>
  <si>
    <t>No entry</t>
  </si>
  <si>
    <t xml:space="preserve">Compensation expense </t>
  </si>
  <si>
    <t>Paid in capital- stock option</t>
  </si>
  <si>
    <t>  </t>
  </si>
  <si>
    <t>Paid in capital stock</t>
  </si>
  <si>
    <t>Compensation expense</t>
  </si>
  <si>
    <t>Cash</t>
  </si>
  <si>
    <t xml:space="preserve">Paid in capital- stock </t>
  </si>
  <si>
    <t>Common stock</t>
  </si>
  <si>
    <t>Paid in capital in excess of par</t>
  </si>
  <si>
    <t xml:space="preserve">Unexcersised Option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</si>
</sst>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(&quot;$&quot;* #,##0.00_);_(&quot;$&quot;* \(#,##0.00\);_(&quot;$&quot;* &quot;-&quot;??_);_(@_)"/>
    <numFmt numFmtId="164" formatCode="_(&quot;$&quot;* #,##0_);_(&quot;$&quot;* \(#,##0\);_(&quot;$&quot;* &quot;-&quot;??_);_(@_)"/>
  </numFmts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7"/>
      <color rgb="FF333333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8">
    <xf numFmtId="0" fontId="0" fillId="0" borderId="0" xfId="0"/>
    <xf numFmtId="0" fontId="0" fillId="0" borderId="1" xfId="0" applyFont="1" applyBorder="1" applyAlignment="1">
      <alignment vertical="center"/>
    </xf>
    <xf numFmtId="15" fontId="0" fillId="0" borderId="1" xfId="0" applyNumberFormat="1" applyFont="1" applyBorder="1" applyAlignment="1">
      <alignment vertical="center"/>
    </xf>
    <xf numFmtId="164" fontId="0" fillId="0" borderId="1" xfId="1" applyNumberFormat="1" applyFont="1" applyBorder="1" applyAlignment="1">
      <alignment vertical="center"/>
    </xf>
    <xf numFmtId="0" fontId="3" fillId="2" borderId="1" xfId="0" applyFont="1" applyFill="1" applyBorder="1" applyAlignment="1">
      <alignment horizontal="left" vertical="center"/>
    </xf>
    <xf numFmtId="0" fontId="0" fillId="0" borderId="1" xfId="0" applyFont="1" applyBorder="1" applyAlignment="1"/>
    <xf numFmtId="0" fontId="2" fillId="0" borderId="0" xfId="0" applyFont="1" applyFill="1" applyBorder="1" applyAlignment="1">
      <alignment vertical="center"/>
    </xf>
    <xf numFmtId="0" fontId="2" fillId="0" borderId="0" xfId="0" applyFont="1"/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E20"/>
  <sheetViews>
    <sheetView tabSelected="1" workbookViewId="0">
      <selection sqref="A1:XFD1048576"/>
    </sheetView>
  </sheetViews>
  <sheetFormatPr defaultRowHeight="14.5"/>
  <cols>
    <col min="1" max="1" width="3.90625" customWidth="1"/>
    <col min="2" max="2" width="6.08984375" customWidth="1"/>
    <col min="3" max="3" width="13" bestFit="1" customWidth="1"/>
    <col min="4" max="4" width="16.26953125" bestFit="1" customWidth="1"/>
    <col min="5" max="5" width="6.6328125" bestFit="1" customWidth="1"/>
  </cols>
  <sheetData>
    <row r="2" spans="2:5">
      <c r="B2" s="1" t="s">
        <v>0</v>
      </c>
      <c r="C2" s="1" t="s">
        <v>1</v>
      </c>
      <c r="D2" s="1" t="s">
        <v>2</v>
      </c>
      <c r="E2" s="1" t="s">
        <v>3</v>
      </c>
    </row>
    <row r="3" spans="2:5">
      <c r="B3" s="2">
        <v>43101</v>
      </c>
      <c r="C3" s="1" t="s">
        <v>4</v>
      </c>
      <c r="D3" s="1"/>
      <c r="E3" s="1"/>
    </row>
    <row r="4" spans="2:5">
      <c r="B4" s="1"/>
      <c r="C4" s="1"/>
      <c r="D4" s="1"/>
      <c r="E4" s="1"/>
    </row>
    <row r="5" spans="2:5">
      <c r="B5" s="2">
        <v>43465</v>
      </c>
      <c r="C5" s="1" t="s">
        <v>5</v>
      </c>
      <c r="D5" s="3">
        <f>378200*1/2</f>
        <v>189100</v>
      </c>
      <c r="E5" s="3"/>
    </row>
    <row r="6" spans="2:5">
      <c r="B6" s="1"/>
      <c r="C6" s="1" t="s">
        <v>6</v>
      </c>
      <c r="D6" s="3"/>
      <c r="E6" s="3">
        <f>D5</f>
        <v>189100</v>
      </c>
    </row>
    <row r="7" spans="2:5">
      <c r="B7" s="1"/>
      <c r="C7" s="1" t="s">
        <v>7</v>
      </c>
      <c r="D7" s="3"/>
      <c r="E7" s="3"/>
    </row>
    <row r="8" spans="2:5">
      <c r="B8" s="2">
        <v>43556</v>
      </c>
      <c r="C8" s="1" t="s">
        <v>8</v>
      </c>
      <c r="D8" s="3">
        <f>D5*(2000/20000)</f>
        <v>18910</v>
      </c>
      <c r="E8" s="3"/>
    </row>
    <row r="9" spans="2:5">
      <c r="B9" s="1"/>
      <c r="C9" s="1" t="s">
        <v>5</v>
      </c>
      <c r="D9" s="3"/>
      <c r="E9" s="3">
        <f>D8</f>
        <v>18910</v>
      </c>
    </row>
    <row r="10" spans="2:5">
      <c r="B10" s="1"/>
      <c r="C10" s="1"/>
      <c r="D10" s="3"/>
      <c r="E10" s="3"/>
    </row>
    <row r="11" spans="2:5">
      <c r="B11" s="2">
        <v>43830</v>
      </c>
      <c r="C11" s="1" t="s">
        <v>9</v>
      </c>
      <c r="D11" s="3">
        <f>378200*(1/2)*((20000-2000)/20000)</f>
        <v>170190</v>
      </c>
      <c r="E11" s="3"/>
    </row>
    <row r="12" spans="2:5">
      <c r="B12" s="1"/>
      <c r="C12" s="1" t="s">
        <v>6</v>
      </c>
      <c r="D12" s="3"/>
      <c r="E12" s="3">
        <f>D11</f>
        <v>170190</v>
      </c>
    </row>
    <row r="13" spans="2:5">
      <c r="B13" s="1"/>
      <c r="C13" s="1"/>
      <c r="D13" s="3"/>
      <c r="E13" s="3"/>
    </row>
    <row r="14" spans="2:5">
      <c r="B14" s="2">
        <v>43921</v>
      </c>
      <c r="C14" s="1" t="s">
        <v>10</v>
      </c>
      <c r="D14" s="3">
        <f>12000*23</f>
        <v>276000</v>
      </c>
      <c r="E14" s="3"/>
    </row>
    <row r="15" spans="2:5">
      <c r="B15" s="1"/>
      <c r="C15" s="1" t="s">
        <v>11</v>
      </c>
      <c r="D15" s="3">
        <f>378200*(12000/20000)</f>
        <v>226920</v>
      </c>
      <c r="E15" s="3"/>
    </row>
    <row r="16" spans="2:5">
      <c r="B16" s="1"/>
      <c r="C16" s="1" t="s">
        <v>12</v>
      </c>
      <c r="D16" s="3"/>
      <c r="E16" s="3">
        <f>10*12000</f>
        <v>120000</v>
      </c>
    </row>
    <row r="17" spans="2:5">
      <c r="B17" s="1"/>
      <c r="C17" s="1" t="s">
        <v>13</v>
      </c>
      <c r="D17" s="3"/>
      <c r="E17" s="3">
        <f>D14+D15-E16</f>
        <v>382920</v>
      </c>
    </row>
    <row r="18" spans="2:5">
      <c r="B18" s="4"/>
      <c r="C18" s="4"/>
      <c r="D18" s="4"/>
      <c r="E18" s="5"/>
    </row>
    <row r="20" spans="2:5">
      <c r="C20" s="6" t="s">
        <v>14</v>
      </c>
      <c r="D20" s="7">
        <f>20000-2000-12000</f>
        <v>6000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Anupam</dc:creator>
  <cp:lastModifiedBy>Anupam</cp:lastModifiedBy>
  <dcterms:created xsi:type="dcterms:W3CDTF">2020-08-15T05:09:39Z</dcterms:created>
  <dcterms:modified xsi:type="dcterms:W3CDTF">2020-08-15T05:10:06Z</dcterms:modified>
</cp:coreProperties>
</file>