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Personal Loan" sheetId="1" r:id="rId1"/>
    <sheet name="House Mortgage" sheetId="2" r:id="rId2"/>
    <sheet name="Condo Mortgage" sheetId="4" r:id="rId3"/>
  </sheets>
  <calcPr calcId="144525"/>
</workbook>
</file>

<file path=xl/calcChain.xml><?xml version="1.0" encoding="utf-8"?>
<calcChain xmlns="http://schemas.openxmlformats.org/spreadsheetml/2006/main">
  <c r="B32" i="4" l="1"/>
  <c r="J36" i="4"/>
  <c r="J37" i="4" s="1"/>
  <c r="J38" i="4" s="1"/>
  <c r="J39" i="4" s="1"/>
  <c r="J40" i="4" s="1"/>
  <c r="J41" i="4" s="1"/>
  <c r="J42" i="4" s="1"/>
  <c r="J43" i="4" s="1"/>
  <c r="J44" i="4" s="1"/>
  <c r="J45" i="4" s="1"/>
  <c r="J46" i="4" s="1"/>
  <c r="J47" i="4" s="1"/>
  <c r="J48" i="4" s="1"/>
  <c r="J49" i="4" s="1"/>
  <c r="J50" i="4" s="1"/>
  <c r="J51" i="4" s="1"/>
  <c r="J52" i="4" s="1"/>
  <c r="J53" i="4" s="1"/>
  <c r="J54" i="4" s="1"/>
  <c r="J55" i="4" s="1"/>
  <c r="J56" i="4" s="1"/>
  <c r="J57" i="4" s="1"/>
  <c r="J58" i="4" s="1"/>
  <c r="J59" i="4" s="1"/>
  <c r="J60" i="4" s="1"/>
  <c r="J61" i="4" s="1"/>
  <c r="J62" i="4" s="1"/>
  <c r="J63" i="4" s="1"/>
  <c r="J64" i="4" s="1"/>
  <c r="J65" i="4" s="1"/>
  <c r="J66" i="4" s="1"/>
  <c r="J67" i="4" s="1"/>
  <c r="J68" i="4" s="1"/>
  <c r="J69" i="4" s="1"/>
  <c r="J70" i="4" s="1"/>
  <c r="J71" i="4" s="1"/>
  <c r="J72" i="4" s="1"/>
  <c r="J73" i="4" s="1"/>
  <c r="J74" i="4" s="1"/>
  <c r="J75" i="4" s="1"/>
  <c r="J76" i="4" s="1"/>
  <c r="J77" i="4" s="1"/>
  <c r="J78" i="4" s="1"/>
  <c r="J79" i="4" s="1"/>
  <c r="J80" i="4" s="1"/>
  <c r="J81" i="4" s="1"/>
  <c r="J82" i="4" s="1"/>
  <c r="J83" i="4" s="1"/>
  <c r="J84" i="4" s="1"/>
  <c r="J85" i="4" s="1"/>
  <c r="J86" i="4" s="1"/>
  <c r="J87" i="4" s="1"/>
  <c r="J88" i="4" s="1"/>
  <c r="J89" i="4" s="1"/>
  <c r="J90" i="4" s="1"/>
  <c r="J91" i="4" s="1"/>
  <c r="J92" i="4" s="1"/>
  <c r="J93" i="4" s="1"/>
  <c r="J94" i="4" s="1"/>
  <c r="J95" i="4" s="1"/>
  <c r="J96" i="4" s="1"/>
  <c r="J97" i="4" s="1"/>
  <c r="J98" i="4" s="1"/>
  <c r="J99" i="4" s="1"/>
  <c r="J100" i="4" s="1"/>
  <c r="J101" i="4" s="1"/>
  <c r="J102" i="4" s="1"/>
  <c r="J103" i="4" s="1"/>
  <c r="J104" i="4" s="1"/>
  <c r="J105" i="4" s="1"/>
  <c r="J106" i="4" s="1"/>
  <c r="J107" i="4" s="1"/>
  <c r="J108" i="4" s="1"/>
  <c r="J109" i="4" s="1"/>
  <c r="J110" i="4" s="1"/>
  <c r="J111" i="4" s="1"/>
  <c r="J112" i="4" s="1"/>
  <c r="J113" i="4" s="1"/>
  <c r="J114" i="4" s="1"/>
  <c r="J115" i="4" s="1"/>
  <c r="J116" i="4" s="1"/>
  <c r="J117" i="4" s="1"/>
  <c r="J118" i="4" s="1"/>
  <c r="J119" i="4" s="1"/>
  <c r="J120" i="4" s="1"/>
  <c r="J121" i="4" s="1"/>
  <c r="J122" i="4" s="1"/>
  <c r="J123" i="4" s="1"/>
  <c r="J124" i="4" s="1"/>
  <c r="J125" i="4" s="1"/>
  <c r="J126" i="4" s="1"/>
  <c r="J127" i="4" s="1"/>
  <c r="J128" i="4" s="1"/>
  <c r="J129" i="4" s="1"/>
  <c r="J130" i="4" s="1"/>
  <c r="J131" i="4" s="1"/>
  <c r="J132" i="4" s="1"/>
  <c r="J133" i="4" s="1"/>
  <c r="J134" i="4" s="1"/>
  <c r="J135" i="4" s="1"/>
  <c r="J136" i="4" s="1"/>
  <c r="J137" i="4" s="1"/>
  <c r="J138" i="4" s="1"/>
  <c r="J139" i="4" s="1"/>
  <c r="J140" i="4" s="1"/>
  <c r="J141" i="4" s="1"/>
  <c r="J142" i="4" s="1"/>
  <c r="J143" i="4" s="1"/>
  <c r="J144" i="4" s="1"/>
  <c r="J145" i="4" s="1"/>
  <c r="J146" i="4" s="1"/>
  <c r="J147" i="4" s="1"/>
  <c r="J148" i="4" s="1"/>
  <c r="J149" i="4" s="1"/>
  <c r="J150" i="4" s="1"/>
  <c r="J151" i="4" s="1"/>
  <c r="J152" i="4" s="1"/>
  <c r="J153" i="4" s="1"/>
  <c r="J154" i="4" s="1"/>
  <c r="J155" i="4" s="1"/>
  <c r="J156" i="4" s="1"/>
  <c r="J157" i="4" s="1"/>
  <c r="J158" i="4" s="1"/>
  <c r="J159" i="4" s="1"/>
  <c r="J160" i="4" s="1"/>
  <c r="J161" i="4" s="1"/>
  <c r="J162" i="4" s="1"/>
  <c r="J163" i="4" s="1"/>
  <c r="J164" i="4" s="1"/>
  <c r="J165" i="4" s="1"/>
  <c r="J166" i="4" s="1"/>
  <c r="J167" i="4" s="1"/>
  <c r="J168" i="4" s="1"/>
  <c r="J169" i="4" s="1"/>
  <c r="J170" i="4" s="1"/>
  <c r="J171" i="4" s="1"/>
  <c r="J172" i="4" s="1"/>
  <c r="J173" i="4" s="1"/>
  <c r="J174" i="4" s="1"/>
  <c r="J175" i="4" s="1"/>
  <c r="J176" i="4" s="1"/>
  <c r="J177" i="4" s="1"/>
  <c r="J178" i="4" s="1"/>
  <c r="J179" i="4" s="1"/>
  <c r="J180" i="4" s="1"/>
  <c r="J181" i="4" s="1"/>
  <c r="J182" i="4" s="1"/>
  <c r="J183" i="4" s="1"/>
  <c r="J184" i="4" s="1"/>
  <c r="J185" i="4" s="1"/>
  <c r="J186" i="4" s="1"/>
  <c r="J187" i="4" s="1"/>
  <c r="J188" i="4" s="1"/>
  <c r="J189" i="4" s="1"/>
  <c r="J190" i="4" s="1"/>
  <c r="J191" i="4" s="1"/>
  <c r="J192" i="4" s="1"/>
  <c r="J193" i="4" s="1"/>
  <c r="J194" i="4" s="1"/>
  <c r="J195" i="4" s="1"/>
  <c r="J196" i="4" s="1"/>
  <c r="J197" i="4" s="1"/>
  <c r="J198" i="4" s="1"/>
  <c r="J199" i="4" s="1"/>
  <c r="J200" i="4" s="1"/>
  <c r="J201" i="4" s="1"/>
  <c r="J202" i="4" s="1"/>
  <c r="J203" i="4" s="1"/>
  <c r="J204" i="4" s="1"/>
  <c r="J205" i="4" s="1"/>
  <c r="J206" i="4" s="1"/>
  <c r="J207" i="4" s="1"/>
  <c r="J208" i="4" s="1"/>
  <c r="J209" i="4" s="1"/>
  <c r="J210" i="4" s="1"/>
  <c r="J211" i="4" s="1"/>
  <c r="J212" i="4" s="1"/>
  <c r="J213" i="4" s="1"/>
  <c r="J214" i="4" s="1"/>
  <c r="J215" i="4" s="1"/>
  <c r="J216" i="4" s="1"/>
  <c r="J217" i="4" s="1"/>
  <c r="J218" i="4" s="1"/>
  <c r="J219" i="4" s="1"/>
  <c r="J220" i="4" s="1"/>
  <c r="J221" i="4" s="1"/>
  <c r="J222" i="4" s="1"/>
  <c r="J223" i="4" s="1"/>
  <c r="J224" i="4" s="1"/>
  <c r="J225" i="4" s="1"/>
  <c r="J226" i="4" s="1"/>
  <c r="J227" i="4" s="1"/>
  <c r="J228" i="4" s="1"/>
  <c r="J229" i="4" s="1"/>
  <c r="J230" i="4" s="1"/>
  <c r="J231" i="4" s="1"/>
  <c r="J232" i="4" s="1"/>
  <c r="J233" i="4" s="1"/>
  <c r="J234" i="4" s="1"/>
  <c r="J235" i="4" s="1"/>
  <c r="J236" i="4" s="1"/>
  <c r="J237" i="4" s="1"/>
  <c r="J238" i="4" s="1"/>
  <c r="J239" i="4" s="1"/>
  <c r="J240" i="4" s="1"/>
  <c r="J241" i="4" s="1"/>
  <c r="J242" i="4" s="1"/>
  <c r="J243" i="4" s="1"/>
  <c r="J244" i="4" s="1"/>
  <c r="J245" i="4" s="1"/>
  <c r="J246" i="4" s="1"/>
  <c r="J247" i="4" s="1"/>
  <c r="J248" i="4" s="1"/>
  <c r="J249" i="4" s="1"/>
  <c r="J250" i="4" s="1"/>
  <c r="J251" i="4" s="1"/>
  <c r="J252" i="4" s="1"/>
  <c r="J253" i="4" s="1"/>
  <c r="J254" i="4" s="1"/>
  <c r="J255" i="4" s="1"/>
  <c r="J256" i="4" s="1"/>
  <c r="J257" i="4" s="1"/>
  <c r="J258" i="4" s="1"/>
  <c r="J259" i="4" s="1"/>
  <c r="J260" i="4" s="1"/>
  <c r="J261" i="4" s="1"/>
  <c r="J262" i="4" s="1"/>
  <c r="J263" i="4" s="1"/>
  <c r="J264" i="4" s="1"/>
  <c r="J265" i="4" s="1"/>
  <c r="J266" i="4" s="1"/>
  <c r="J267" i="4" s="1"/>
  <c r="J268" i="4" s="1"/>
  <c r="J269" i="4" s="1"/>
  <c r="J270" i="4" s="1"/>
  <c r="J271" i="4" s="1"/>
  <c r="J272" i="4" s="1"/>
  <c r="J273" i="4" s="1"/>
  <c r="J274" i="4" s="1"/>
  <c r="J275" i="4" s="1"/>
  <c r="J276" i="4" s="1"/>
  <c r="J277" i="4" s="1"/>
  <c r="J278" i="4" s="1"/>
  <c r="J279" i="4" s="1"/>
  <c r="J280" i="4" s="1"/>
  <c r="J281" i="4" s="1"/>
  <c r="J282" i="4" s="1"/>
  <c r="J283" i="4" s="1"/>
  <c r="J284" i="4" s="1"/>
  <c r="J285" i="4" s="1"/>
  <c r="J286" i="4" s="1"/>
  <c r="J287" i="4" s="1"/>
  <c r="J288" i="4" s="1"/>
  <c r="J289" i="4" s="1"/>
  <c r="J290" i="4" s="1"/>
  <c r="J291" i="4" s="1"/>
  <c r="J292" i="4" s="1"/>
  <c r="J293" i="4" s="1"/>
  <c r="J294" i="4" s="1"/>
  <c r="J295" i="4" s="1"/>
  <c r="J296" i="4" s="1"/>
  <c r="J297" i="4" s="1"/>
  <c r="J298" i="4" s="1"/>
  <c r="J299" i="4" s="1"/>
  <c r="J300" i="4" s="1"/>
  <c r="J301" i="4" s="1"/>
  <c r="J302" i="4" s="1"/>
  <c r="J303" i="4" s="1"/>
  <c r="J304" i="4" s="1"/>
  <c r="J305" i="4" s="1"/>
  <c r="J306" i="4" s="1"/>
  <c r="J307" i="4" s="1"/>
  <c r="J308" i="4" s="1"/>
  <c r="J309" i="4" s="1"/>
  <c r="J310" i="4" s="1"/>
  <c r="J311" i="4" s="1"/>
  <c r="J312" i="4" s="1"/>
  <c r="J313" i="4" s="1"/>
  <c r="J314" i="4" s="1"/>
  <c r="J315" i="4" s="1"/>
  <c r="J316" i="4" s="1"/>
  <c r="J317" i="4" s="1"/>
  <c r="J318" i="4" s="1"/>
  <c r="J319" i="4" s="1"/>
  <c r="J320" i="4" s="1"/>
  <c r="J321" i="4" s="1"/>
  <c r="J322" i="4" s="1"/>
  <c r="J323" i="4" s="1"/>
  <c r="J324" i="4" s="1"/>
  <c r="J325" i="4" s="1"/>
  <c r="J326" i="4" s="1"/>
  <c r="J327" i="4" s="1"/>
  <c r="J328" i="4" s="1"/>
  <c r="J329" i="4" s="1"/>
  <c r="J330" i="4" s="1"/>
  <c r="J331" i="4" s="1"/>
  <c r="J332" i="4" s="1"/>
  <c r="J333" i="4" s="1"/>
  <c r="J334" i="4" s="1"/>
  <c r="J335" i="4" s="1"/>
  <c r="J336" i="4" s="1"/>
  <c r="J337" i="4" s="1"/>
  <c r="J338" i="4" s="1"/>
  <c r="J339" i="4" s="1"/>
  <c r="J340" i="4" s="1"/>
  <c r="J341" i="4" s="1"/>
  <c r="J342" i="4" s="1"/>
  <c r="J343" i="4" s="1"/>
  <c r="J344" i="4" s="1"/>
  <c r="J345" i="4" s="1"/>
  <c r="J346" i="4" s="1"/>
  <c r="J347" i="4" s="1"/>
  <c r="J348" i="4" s="1"/>
  <c r="J349" i="4" s="1"/>
  <c r="J350" i="4" s="1"/>
  <c r="J351" i="4" s="1"/>
  <c r="J352" i="4" s="1"/>
  <c r="J353" i="4" s="1"/>
  <c r="J354" i="4" s="1"/>
  <c r="J355" i="4" s="1"/>
  <c r="J356" i="4" s="1"/>
  <c r="J357" i="4" s="1"/>
  <c r="J358" i="4" s="1"/>
  <c r="J359" i="4" s="1"/>
  <c r="J360" i="4" s="1"/>
  <c r="J361" i="4" s="1"/>
  <c r="J362" i="4" s="1"/>
  <c r="J363" i="4" s="1"/>
  <c r="J364" i="4" s="1"/>
  <c r="J365" i="4" s="1"/>
  <c r="J366" i="4" s="1"/>
  <c r="J367" i="4" s="1"/>
  <c r="J368" i="4" s="1"/>
  <c r="J369" i="4" s="1"/>
  <c r="J370" i="4" s="1"/>
  <c r="J371" i="4" s="1"/>
  <c r="J372" i="4" s="1"/>
  <c r="J373" i="4" s="1"/>
  <c r="J374" i="4" s="1"/>
  <c r="J375" i="4" s="1"/>
  <c r="J376" i="4" s="1"/>
  <c r="J377" i="4" s="1"/>
  <c r="J378" i="4" s="1"/>
  <c r="J379" i="4" s="1"/>
  <c r="J380" i="4" s="1"/>
  <c r="J381" i="4" s="1"/>
  <c r="J382" i="4" s="1"/>
  <c r="J383" i="4" s="1"/>
  <c r="J384" i="4" s="1"/>
  <c r="J385" i="4" s="1"/>
  <c r="J386" i="4" s="1"/>
  <c r="J387" i="4" s="1"/>
  <c r="J388" i="4" s="1"/>
  <c r="J389" i="4" s="1"/>
  <c r="J390" i="4" s="1"/>
  <c r="J391" i="4" s="1"/>
  <c r="J392" i="4" s="1"/>
  <c r="J393" i="4" s="1"/>
  <c r="J394" i="4" s="1"/>
  <c r="J395" i="4" s="1"/>
  <c r="J396" i="4" s="1"/>
  <c r="J397" i="4" s="1"/>
  <c r="J398" i="4" s="1"/>
  <c r="J399" i="4" s="1"/>
  <c r="J400" i="4" s="1"/>
  <c r="J401" i="4" s="1"/>
  <c r="J402" i="4" s="1"/>
  <c r="J403" i="4" s="1"/>
  <c r="J404" i="4" s="1"/>
  <c r="J405" i="4" s="1"/>
  <c r="J406" i="4" s="1"/>
  <c r="J407" i="4" s="1"/>
  <c r="J408" i="4" s="1"/>
  <c r="J409" i="4" s="1"/>
  <c r="J410" i="4" s="1"/>
  <c r="J411" i="4" s="1"/>
  <c r="J412" i="4" s="1"/>
  <c r="J413" i="4" s="1"/>
  <c r="J414" i="4" s="1"/>
  <c r="J415" i="4" s="1"/>
  <c r="J416" i="4" s="1"/>
  <c r="J417" i="4" s="1"/>
  <c r="J418" i="4" s="1"/>
  <c r="J419" i="4" s="1"/>
  <c r="J420" i="4" s="1"/>
  <c r="J421" i="4" s="1"/>
  <c r="J422" i="4" s="1"/>
  <c r="J423" i="4" s="1"/>
  <c r="J424" i="4" s="1"/>
  <c r="J425" i="4" s="1"/>
  <c r="J426" i="4" s="1"/>
  <c r="J427" i="4" s="1"/>
  <c r="J428" i="4" s="1"/>
  <c r="J429" i="4" s="1"/>
  <c r="J430" i="4" s="1"/>
  <c r="J431" i="4" s="1"/>
  <c r="J432" i="4" s="1"/>
  <c r="J433" i="4" s="1"/>
  <c r="J434" i="4" s="1"/>
  <c r="J435" i="4" s="1"/>
  <c r="J436" i="4" s="1"/>
  <c r="J437" i="4" s="1"/>
  <c r="J438" i="4" s="1"/>
  <c r="J439" i="4" s="1"/>
  <c r="J440" i="4" s="1"/>
  <c r="J441" i="4" s="1"/>
  <c r="J442" i="4" s="1"/>
  <c r="J443" i="4" s="1"/>
  <c r="J444" i="4" s="1"/>
  <c r="J445" i="4" s="1"/>
  <c r="H36" i="4"/>
  <c r="I36" i="4" s="1"/>
  <c r="G36" i="4"/>
  <c r="G37" i="4" s="1"/>
  <c r="G38" i="4" s="1"/>
  <c r="G39" i="4" s="1"/>
  <c r="G40" i="4" s="1"/>
  <c r="G41" i="4" s="1"/>
  <c r="G42" i="4" s="1"/>
  <c r="G43" i="4" s="1"/>
  <c r="G44" i="4" s="1"/>
  <c r="G45" i="4" s="1"/>
  <c r="G46" i="4" s="1"/>
  <c r="G47" i="4" s="1"/>
  <c r="G48" i="4" s="1"/>
  <c r="G49" i="4" s="1"/>
  <c r="G50" i="4" s="1"/>
  <c r="G51" i="4" s="1"/>
  <c r="G52" i="4" s="1"/>
  <c r="G53" i="4" s="1"/>
  <c r="G54" i="4" s="1"/>
  <c r="G55" i="4" s="1"/>
  <c r="G56" i="4" s="1"/>
  <c r="G57" i="4" s="1"/>
  <c r="G58" i="4" s="1"/>
  <c r="G59" i="4" s="1"/>
  <c r="G60" i="4" s="1"/>
  <c r="G61" i="4" s="1"/>
  <c r="G62" i="4" s="1"/>
  <c r="G63" i="4" s="1"/>
  <c r="G64" i="4" s="1"/>
  <c r="G65" i="4" s="1"/>
  <c r="G66" i="4" s="1"/>
  <c r="G67" i="4" s="1"/>
  <c r="G68" i="4" s="1"/>
  <c r="G69" i="4" s="1"/>
  <c r="G70" i="4" s="1"/>
  <c r="G71" i="4" s="1"/>
  <c r="G72" i="4" s="1"/>
  <c r="G73" i="4" s="1"/>
  <c r="G74" i="4" s="1"/>
  <c r="G75" i="4" s="1"/>
  <c r="G76" i="4" s="1"/>
  <c r="G77" i="4" s="1"/>
  <c r="G78" i="4" s="1"/>
  <c r="G79" i="4" s="1"/>
  <c r="G80" i="4" s="1"/>
  <c r="G81" i="4" s="1"/>
  <c r="G82" i="4" s="1"/>
  <c r="G83" i="4" s="1"/>
  <c r="G84" i="4" s="1"/>
  <c r="G85" i="4" s="1"/>
  <c r="G86" i="4" s="1"/>
  <c r="G87" i="4" s="1"/>
  <c r="G88" i="4" s="1"/>
  <c r="G89" i="4" s="1"/>
  <c r="G90" i="4" s="1"/>
  <c r="G91" i="4" s="1"/>
  <c r="G92" i="4" s="1"/>
  <c r="G93" i="4" s="1"/>
  <c r="G94" i="4" s="1"/>
  <c r="G95" i="4" s="1"/>
  <c r="G96" i="4" s="1"/>
  <c r="G97" i="4" s="1"/>
  <c r="G98" i="4" s="1"/>
  <c r="G99" i="4" s="1"/>
  <c r="G100" i="4" s="1"/>
  <c r="G101" i="4" s="1"/>
  <c r="G102" i="4" s="1"/>
  <c r="G103" i="4" s="1"/>
  <c r="G104" i="4" s="1"/>
  <c r="G105" i="4" s="1"/>
  <c r="G106" i="4" s="1"/>
  <c r="G107" i="4" s="1"/>
  <c r="G108" i="4" s="1"/>
  <c r="G109" i="4" s="1"/>
  <c r="G110" i="4" s="1"/>
  <c r="G111" i="4" s="1"/>
  <c r="G112" i="4" s="1"/>
  <c r="G113" i="4" s="1"/>
  <c r="G114" i="4" s="1"/>
  <c r="G115" i="4" s="1"/>
  <c r="G116" i="4" s="1"/>
  <c r="G117" i="4" s="1"/>
  <c r="G118" i="4" s="1"/>
  <c r="G119" i="4" s="1"/>
  <c r="G120" i="4" s="1"/>
  <c r="G121" i="4" s="1"/>
  <c r="G122" i="4" s="1"/>
  <c r="G123" i="4" s="1"/>
  <c r="G124" i="4" s="1"/>
  <c r="G125" i="4" s="1"/>
  <c r="G126" i="4" s="1"/>
  <c r="G127" i="4" s="1"/>
  <c r="G128" i="4" s="1"/>
  <c r="G129" i="4" s="1"/>
  <c r="G130" i="4" s="1"/>
  <c r="G131" i="4" s="1"/>
  <c r="G132" i="4" s="1"/>
  <c r="G133" i="4" s="1"/>
  <c r="G134" i="4" s="1"/>
  <c r="G135" i="4" s="1"/>
  <c r="G136" i="4" s="1"/>
  <c r="G137" i="4" s="1"/>
  <c r="G138" i="4" s="1"/>
  <c r="G139" i="4" s="1"/>
  <c r="G140" i="4" s="1"/>
  <c r="G141" i="4" s="1"/>
  <c r="G142" i="4" s="1"/>
  <c r="G143" i="4" s="1"/>
  <c r="G144" i="4" s="1"/>
  <c r="G145" i="4" s="1"/>
  <c r="G146" i="4" s="1"/>
  <c r="G147" i="4" s="1"/>
  <c r="G148" i="4" s="1"/>
  <c r="G149" i="4" s="1"/>
  <c r="G150" i="4" s="1"/>
  <c r="G151" i="4" s="1"/>
  <c r="G152" i="4" s="1"/>
  <c r="G153" i="4" s="1"/>
  <c r="G154" i="4" s="1"/>
  <c r="G155" i="4" s="1"/>
  <c r="G156" i="4" s="1"/>
  <c r="G157" i="4" s="1"/>
  <c r="G158" i="4" s="1"/>
  <c r="G159" i="4" s="1"/>
  <c r="G160" i="4" s="1"/>
  <c r="G161" i="4" s="1"/>
  <c r="G162" i="4" s="1"/>
  <c r="G163" i="4" s="1"/>
  <c r="G164" i="4" s="1"/>
  <c r="G165" i="4" s="1"/>
  <c r="G166" i="4" s="1"/>
  <c r="G167" i="4" s="1"/>
  <c r="G168" i="4" s="1"/>
  <c r="G169" i="4" s="1"/>
  <c r="G170" i="4" s="1"/>
  <c r="G171" i="4" s="1"/>
  <c r="G172" i="4" s="1"/>
  <c r="G173" i="4" s="1"/>
  <c r="G174" i="4" s="1"/>
  <c r="G175" i="4" s="1"/>
  <c r="G176" i="4" s="1"/>
  <c r="G177" i="4" s="1"/>
  <c r="G178" i="4" s="1"/>
  <c r="G179" i="4" s="1"/>
  <c r="G180" i="4" s="1"/>
  <c r="G181" i="4" s="1"/>
  <c r="G182" i="4" s="1"/>
  <c r="G183" i="4" s="1"/>
  <c r="G184" i="4" s="1"/>
  <c r="G185" i="4" s="1"/>
  <c r="G186" i="4" s="1"/>
  <c r="G187" i="4" s="1"/>
  <c r="G188" i="4" s="1"/>
  <c r="G189" i="4" s="1"/>
  <c r="G190" i="4" s="1"/>
  <c r="G191" i="4" s="1"/>
  <c r="G192" i="4" s="1"/>
  <c r="G193" i="4" s="1"/>
  <c r="G194" i="4" s="1"/>
  <c r="G195" i="4" s="1"/>
  <c r="G196" i="4" s="1"/>
  <c r="G197" i="4" s="1"/>
  <c r="G198" i="4" s="1"/>
  <c r="G199" i="4" s="1"/>
  <c r="G200" i="4" s="1"/>
  <c r="G201" i="4" s="1"/>
  <c r="G202" i="4" s="1"/>
  <c r="G203" i="4" s="1"/>
  <c r="G204" i="4" s="1"/>
  <c r="G205" i="4" s="1"/>
  <c r="G206" i="4" s="1"/>
  <c r="G207" i="4" s="1"/>
  <c r="G208" i="4" s="1"/>
  <c r="G209" i="4" s="1"/>
  <c r="G210" i="4" s="1"/>
  <c r="G211" i="4" s="1"/>
  <c r="G212" i="4" s="1"/>
  <c r="G213" i="4" s="1"/>
  <c r="G214" i="4" s="1"/>
  <c r="G215" i="4" s="1"/>
  <c r="G216" i="4" s="1"/>
  <c r="G217" i="4" s="1"/>
  <c r="G218" i="4" s="1"/>
  <c r="G219" i="4" s="1"/>
  <c r="G220" i="4" s="1"/>
  <c r="G221" i="4" s="1"/>
  <c r="G222" i="4" s="1"/>
  <c r="G223" i="4" s="1"/>
  <c r="G224" i="4" s="1"/>
  <c r="G225" i="4" s="1"/>
  <c r="G226" i="4" s="1"/>
  <c r="G227" i="4" s="1"/>
  <c r="G228" i="4" s="1"/>
  <c r="G229" i="4" s="1"/>
  <c r="G230" i="4" s="1"/>
  <c r="G231" i="4" s="1"/>
  <c r="G232" i="4" s="1"/>
  <c r="G233" i="4" s="1"/>
  <c r="G234" i="4" s="1"/>
  <c r="G235" i="4" s="1"/>
  <c r="G236" i="4" s="1"/>
  <c r="G237" i="4" s="1"/>
  <c r="G238" i="4" s="1"/>
  <c r="G239" i="4" s="1"/>
  <c r="G240" i="4" s="1"/>
  <c r="G241" i="4" s="1"/>
  <c r="G242" i="4" s="1"/>
  <c r="G243" i="4" s="1"/>
  <c r="G244" i="4" s="1"/>
  <c r="G245" i="4" s="1"/>
  <c r="G246" i="4" s="1"/>
  <c r="G247" i="4" s="1"/>
  <c r="G248" i="4" s="1"/>
  <c r="G249" i="4" s="1"/>
  <c r="G250" i="4" s="1"/>
  <c r="G251" i="4" s="1"/>
  <c r="G252" i="4" s="1"/>
  <c r="G253" i="4" s="1"/>
  <c r="G254" i="4" s="1"/>
  <c r="G255" i="4" s="1"/>
  <c r="G256" i="4" s="1"/>
  <c r="G257" i="4" s="1"/>
  <c r="G258" i="4" s="1"/>
  <c r="G259" i="4" s="1"/>
  <c r="G260" i="4" s="1"/>
  <c r="G261" i="4" s="1"/>
  <c r="G262" i="4" s="1"/>
  <c r="G263" i="4" s="1"/>
  <c r="G264" i="4" s="1"/>
  <c r="G265" i="4" s="1"/>
  <c r="G266" i="4" s="1"/>
  <c r="G267" i="4" s="1"/>
  <c r="G268" i="4" s="1"/>
  <c r="G269" i="4" s="1"/>
  <c r="G270" i="4" s="1"/>
  <c r="G271" i="4" s="1"/>
  <c r="G272" i="4" s="1"/>
  <c r="G273" i="4" s="1"/>
  <c r="G274" i="4" s="1"/>
  <c r="G275" i="4" s="1"/>
  <c r="G276" i="4" s="1"/>
  <c r="G277" i="4" s="1"/>
  <c r="G278" i="4" s="1"/>
  <c r="G279" i="4" s="1"/>
  <c r="G280" i="4" s="1"/>
  <c r="G281" i="4" s="1"/>
  <c r="G282" i="4" s="1"/>
  <c r="G283" i="4" s="1"/>
  <c r="G284" i="4" s="1"/>
  <c r="G285" i="4" s="1"/>
  <c r="G286" i="4" s="1"/>
  <c r="G287" i="4" s="1"/>
  <c r="G288" i="4" s="1"/>
  <c r="G289" i="4" s="1"/>
  <c r="G290" i="4" s="1"/>
  <c r="G291" i="4" s="1"/>
  <c r="G292" i="4" s="1"/>
  <c r="G293" i="4" s="1"/>
  <c r="G294" i="4" s="1"/>
  <c r="G295" i="4" s="1"/>
  <c r="G296" i="4" s="1"/>
  <c r="G297" i="4" s="1"/>
  <c r="G298" i="4" s="1"/>
  <c r="G299" i="4" s="1"/>
  <c r="G300" i="4" s="1"/>
  <c r="G301" i="4" s="1"/>
  <c r="G302" i="4" s="1"/>
  <c r="G303" i="4" s="1"/>
  <c r="G304" i="4" s="1"/>
  <c r="G305" i="4" s="1"/>
  <c r="G306" i="4" s="1"/>
  <c r="G307" i="4" s="1"/>
  <c r="G308" i="4" s="1"/>
  <c r="G309" i="4" s="1"/>
  <c r="G310" i="4" s="1"/>
  <c r="G311" i="4" s="1"/>
  <c r="G312" i="4" s="1"/>
  <c r="G313" i="4" s="1"/>
  <c r="G314" i="4" s="1"/>
  <c r="G315" i="4" s="1"/>
  <c r="G316" i="4" s="1"/>
  <c r="G317" i="4" s="1"/>
  <c r="G318" i="4" s="1"/>
  <c r="G319" i="4" s="1"/>
  <c r="G320" i="4" s="1"/>
  <c r="G321" i="4" s="1"/>
  <c r="G322" i="4" s="1"/>
  <c r="G323" i="4" s="1"/>
  <c r="G324" i="4" s="1"/>
  <c r="G325" i="4" s="1"/>
  <c r="G326" i="4" s="1"/>
  <c r="G327" i="4" s="1"/>
  <c r="G328" i="4" s="1"/>
  <c r="G329" i="4" s="1"/>
  <c r="G330" i="4" s="1"/>
  <c r="G331" i="4" s="1"/>
  <c r="G332" i="4" s="1"/>
  <c r="G333" i="4" s="1"/>
  <c r="G334" i="4" s="1"/>
  <c r="G335" i="4" s="1"/>
  <c r="G336" i="4" s="1"/>
  <c r="G337" i="4" s="1"/>
  <c r="G338" i="4" s="1"/>
  <c r="G339" i="4" s="1"/>
  <c r="G340" i="4" s="1"/>
  <c r="G341" i="4" s="1"/>
  <c r="G342" i="4" s="1"/>
  <c r="G343" i="4" s="1"/>
  <c r="G344" i="4" s="1"/>
  <c r="G345" i="4" s="1"/>
  <c r="G346" i="4" s="1"/>
  <c r="G347" i="4" s="1"/>
  <c r="G348" i="4" s="1"/>
  <c r="G349" i="4" s="1"/>
  <c r="G350" i="4" s="1"/>
  <c r="G351" i="4" s="1"/>
  <c r="G352" i="4" s="1"/>
  <c r="G353" i="4" s="1"/>
  <c r="G354" i="4" s="1"/>
  <c r="G355" i="4" s="1"/>
  <c r="G356" i="4" s="1"/>
  <c r="G357" i="4" s="1"/>
  <c r="G358" i="4" s="1"/>
  <c r="G359" i="4" s="1"/>
  <c r="G360" i="4" s="1"/>
  <c r="G361" i="4" s="1"/>
  <c r="G362" i="4" s="1"/>
  <c r="G363" i="4" s="1"/>
  <c r="G364" i="4" s="1"/>
  <c r="G365" i="4" s="1"/>
  <c r="G366" i="4" s="1"/>
  <c r="G367" i="4" s="1"/>
  <c r="G368" i="4" s="1"/>
  <c r="G369" i="4" s="1"/>
  <c r="G370" i="4" s="1"/>
  <c r="G371" i="4" s="1"/>
  <c r="G372" i="4" s="1"/>
  <c r="G373" i="4" s="1"/>
  <c r="G374" i="4" s="1"/>
  <c r="G375" i="4" s="1"/>
  <c r="G376" i="4" s="1"/>
  <c r="G377" i="4" s="1"/>
  <c r="G378" i="4" s="1"/>
  <c r="G379" i="4" s="1"/>
  <c r="G380" i="4" s="1"/>
  <c r="G381" i="4" s="1"/>
  <c r="G382" i="4" s="1"/>
  <c r="G383" i="4" s="1"/>
  <c r="G384" i="4" s="1"/>
  <c r="G385" i="4" s="1"/>
  <c r="G386" i="4" s="1"/>
  <c r="G387" i="4" s="1"/>
  <c r="G388" i="4" s="1"/>
  <c r="G389" i="4" s="1"/>
  <c r="G390" i="4" s="1"/>
  <c r="G391" i="4" s="1"/>
  <c r="G392" i="4" s="1"/>
  <c r="G393" i="4" s="1"/>
  <c r="G394" i="4" s="1"/>
  <c r="G395" i="4" s="1"/>
  <c r="G396" i="4" s="1"/>
  <c r="G397" i="4" s="1"/>
  <c r="G398" i="4" s="1"/>
  <c r="G399" i="4" s="1"/>
  <c r="G400" i="4" s="1"/>
  <c r="G401" i="4" s="1"/>
  <c r="G402" i="4" s="1"/>
  <c r="G403" i="4" s="1"/>
  <c r="G404" i="4" s="1"/>
  <c r="G405" i="4" s="1"/>
  <c r="G406" i="4" s="1"/>
  <c r="G407" i="4" s="1"/>
  <c r="G408" i="4" s="1"/>
  <c r="G409" i="4" s="1"/>
  <c r="G410" i="4" s="1"/>
  <c r="G411" i="4" s="1"/>
  <c r="G412" i="4" s="1"/>
  <c r="G413" i="4" s="1"/>
  <c r="G414" i="4" s="1"/>
  <c r="G415" i="4" s="1"/>
  <c r="G416" i="4" s="1"/>
  <c r="G417" i="4" s="1"/>
  <c r="G418" i="4" s="1"/>
  <c r="G419" i="4" s="1"/>
  <c r="G420" i="4" s="1"/>
  <c r="G421" i="4" s="1"/>
  <c r="G422" i="4" s="1"/>
  <c r="G423" i="4" s="1"/>
  <c r="G424" i="4" s="1"/>
  <c r="G425" i="4" s="1"/>
  <c r="G426" i="4" s="1"/>
  <c r="G427" i="4" s="1"/>
  <c r="G428" i="4" s="1"/>
  <c r="G429" i="4" s="1"/>
  <c r="G430" i="4" s="1"/>
  <c r="G431" i="4" s="1"/>
  <c r="G432" i="4" s="1"/>
  <c r="G433" i="4" s="1"/>
  <c r="G434" i="4" s="1"/>
  <c r="G435" i="4" s="1"/>
  <c r="G436" i="4" s="1"/>
  <c r="G437" i="4" s="1"/>
  <c r="G438" i="4" s="1"/>
  <c r="G439" i="4" s="1"/>
  <c r="G440" i="4" s="1"/>
  <c r="G441" i="4" s="1"/>
  <c r="G442" i="4" s="1"/>
  <c r="G443" i="4" s="1"/>
  <c r="G444" i="4" s="1"/>
  <c r="G445" i="4" s="1"/>
  <c r="B36" i="4"/>
  <c r="D37" i="4"/>
  <c r="D38" i="4" s="1"/>
  <c r="D39" i="4" s="1"/>
  <c r="D40" i="4" s="1"/>
  <c r="D41" i="4" s="1"/>
  <c r="D42" i="4" s="1"/>
  <c r="D43" i="4" s="1"/>
  <c r="D44" i="4" s="1"/>
  <c r="D45" i="4" s="1"/>
  <c r="D46" i="4" s="1"/>
  <c r="D47" i="4" s="1"/>
  <c r="D48" i="4" s="1"/>
  <c r="D49" i="4" s="1"/>
  <c r="D50" i="4" s="1"/>
  <c r="D51" i="4" s="1"/>
  <c r="D52" i="4" s="1"/>
  <c r="D53" i="4" s="1"/>
  <c r="D54" i="4" s="1"/>
  <c r="D55" i="4" s="1"/>
  <c r="D56" i="4" s="1"/>
  <c r="D57" i="4" s="1"/>
  <c r="D58" i="4" s="1"/>
  <c r="D59" i="4" s="1"/>
  <c r="D60" i="4" s="1"/>
  <c r="D61" i="4" s="1"/>
  <c r="D62" i="4" s="1"/>
  <c r="D63" i="4" s="1"/>
  <c r="D64" i="4" s="1"/>
  <c r="D65" i="4" s="1"/>
  <c r="D66" i="4" s="1"/>
  <c r="D67" i="4" s="1"/>
  <c r="D68" i="4" s="1"/>
  <c r="D69" i="4" s="1"/>
  <c r="D70" i="4" s="1"/>
  <c r="D71" i="4" s="1"/>
  <c r="D72" i="4" s="1"/>
  <c r="D73" i="4" s="1"/>
  <c r="D74" i="4" s="1"/>
  <c r="D75" i="4" s="1"/>
  <c r="D76" i="4" s="1"/>
  <c r="D77" i="4" s="1"/>
  <c r="D78" i="4" s="1"/>
  <c r="D79" i="4" s="1"/>
  <c r="D80" i="4" s="1"/>
  <c r="D81" i="4" s="1"/>
  <c r="D82" i="4" s="1"/>
  <c r="D83" i="4" s="1"/>
  <c r="D84" i="4" s="1"/>
  <c r="D85" i="4" s="1"/>
  <c r="D86" i="4" s="1"/>
  <c r="D87" i="4" s="1"/>
  <c r="D88" i="4" s="1"/>
  <c r="D89" i="4" s="1"/>
  <c r="D90" i="4" s="1"/>
  <c r="D91" i="4" s="1"/>
  <c r="D92" i="4" s="1"/>
  <c r="D93" i="4" s="1"/>
  <c r="D94" i="4" s="1"/>
  <c r="D95" i="4" s="1"/>
  <c r="D96" i="4" s="1"/>
  <c r="D97" i="4" s="1"/>
  <c r="D98" i="4" s="1"/>
  <c r="D99" i="4" s="1"/>
  <c r="D100" i="4" s="1"/>
  <c r="D101" i="4" s="1"/>
  <c r="D102" i="4" s="1"/>
  <c r="D103" i="4" s="1"/>
  <c r="D104" i="4" s="1"/>
  <c r="D105" i="4" s="1"/>
  <c r="D106" i="4" s="1"/>
  <c r="D107" i="4" s="1"/>
  <c r="D108" i="4" s="1"/>
  <c r="D109" i="4" s="1"/>
  <c r="D110" i="4" s="1"/>
  <c r="D111" i="4" s="1"/>
  <c r="D112" i="4" s="1"/>
  <c r="D113" i="4" s="1"/>
  <c r="D114" i="4" s="1"/>
  <c r="D115" i="4" s="1"/>
  <c r="D116" i="4" s="1"/>
  <c r="D117" i="4" s="1"/>
  <c r="D118" i="4" s="1"/>
  <c r="D119" i="4" s="1"/>
  <c r="D120" i="4" s="1"/>
  <c r="D121" i="4" s="1"/>
  <c r="D122" i="4" s="1"/>
  <c r="D123" i="4" s="1"/>
  <c r="D124" i="4" s="1"/>
  <c r="D125" i="4" s="1"/>
  <c r="D126" i="4" s="1"/>
  <c r="D127" i="4" s="1"/>
  <c r="D128" i="4" s="1"/>
  <c r="D129" i="4" s="1"/>
  <c r="D130" i="4" s="1"/>
  <c r="D131" i="4" s="1"/>
  <c r="D132" i="4" s="1"/>
  <c r="D133" i="4" s="1"/>
  <c r="D134" i="4" s="1"/>
  <c r="D135" i="4" s="1"/>
  <c r="D136" i="4" s="1"/>
  <c r="D137" i="4" s="1"/>
  <c r="D138" i="4" s="1"/>
  <c r="D139" i="4" s="1"/>
  <c r="D140" i="4" s="1"/>
  <c r="D141" i="4" s="1"/>
  <c r="D142" i="4" s="1"/>
  <c r="D143" i="4" s="1"/>
  <c r="D144" i="4" s="1"/>
  <c r="D145" i="4" s="1"/>
  <c r="D146" i="4" s="1"/>
  <c r="D147" i="4" s="1"/>
  <c r="D148" i="4" s="1"/>
  <c r="D149" i="4" s="1"/>
  <c r="D150" i="4" s="1"/>
  <c r="D151" i="4" s="1"/>
  <c r="D152" i="4" s="1"/>
  <c r="D153" i="4" s="1"/>
  <c r="D154" i="4" s="1"/>
  <c r="D155" i="4" s="1"/>
  <c r="D156" i="4" s="1"/>
  <c r="D157" i="4" s="1"/>
  <c r="D158" i="4" s="1"/>
  <c r="D159" i="4" s="1"/>
  <c r="D160" i="4" s="1"/>
  <c r="D161" i="4" s="1"/>
  <c r="D162" i="4" s="1"/>
  <c r="D163" i="4" s="1"/>
  <c r="D164" i="4" s="1"/>
  <c r="D165" i="4" s="1"/>
  <c r="D166" i="4" s="1"/>
  <c r="D167" i="4" s="1"/>
  <c r="D168" i="4" s="1"/>
  <c r="D169" i="4" s="1"/>
  <c r="D170" i="4" s="1"/>
  <c r="D171" i="4" s="1"/>
  <c r="D172" i="4" s="1"/>
  <c r="D173" i="4" s="1"/>
  <c r="D174" i="4" s="1"/>
  <c r="D175" i="4" s="1"/>
  <c r="D176" i="4" s="1"/>
  <c r="D177" i="4" s="1"/>
  <c r="D178" i="4" s="1"/>
  <c r="D179" i="4" s="1"/>
  <c r="D180" i="4" s="1"/>
  <c r="D181" i="4" s="1"/>
  <c r="D182" i="4" s="1"/>
  <c r="D183" i="4" s="1"/>
  <c r="D184" i="4" s="1"/>
  <c r="D185" i="4" s="1"/>
  <c r="D186" i="4" s="1"/>
  <c r="D187" i="4" s="1"/>
  <c r="D188" i="4" s="1"/>
  <c r="D189" i="4" s="1"/>
  <c r="D190" i="4" s="1"/>
  <c r="D191" i="4" s="1"/>
  <c r="D192" i="4" s="1"/>
  <c r="D193" i="4" s="1"/>
  <c r="D194" i="4" s="1"/>
  <c r="D195" i="4" s="1"/>
  <c r="D196" i="4" s="1"/>
  <c r="D197" i="4" s="1"/>
  <c r="D198" i="4" s="1"/>
  <c r="D199" i="4" s="1"/>
  <c r="D200" i="4" s="1"/>
  <c r="D201" i="4" s="1"/>
  <c r="D202" i="4" s="1"/>
  <c r="D203" i="4" s="1"/>
  <c r="D204" i="4" s="1"/>
  <c r="D205" i="4" s="1"/>
  <c r="D206" i="4" s="1"/>
  <c r="D207" i="4" s="1"/>
  <c r="D208" i="4" s="1"/>
  <c r="D209" i="4" s="1"/>
  <c r="D210" i="4" s="1"/>
  <c r="D211" i="4" s="1"/>
  <c r="D212" i="4" s="1"/>
  <c r="D213" i="4" s="1"/>
  <c r="D214" i="4" s="1"/>
  <c r="D215" i="4" s="1"/>
  <c r="D216" i="4" s="1"/>
  <c r="D217" i="4" s="1"/>
  <c r="D218" i="4" s="1"/>
  <c r="D219" i="4" s="1"/>
  <c r="D220" i="4" s="1"/>
  <c r="D221" i="4" s="1"/>
  <c r="D222" i="4" s="1"/>
  <c r="D223" i="4" s="1"/>
  <c r="D224" i="4" s="1"/>
  <c r="D225" i="4" s="1"/>
  <c r="D226" i="4" s="1"/>
  <c r="D227" i="4" s="1"/>
  <c r="D228" i="4" s="1"/>
  <c r="D229" i="4" s="1"/>
  <c r="D230" i="4" s="1"/>
  <c r="D231" i="4" s="1"/>
  <c r="D232" i="4" s="1"/>
  <c r="D233" i="4" s="1"/>
  <c r="D234" i="4" s="1"/>
  <c r="D235" i="4" s="1"/>
  <c r="D236" i="4" s="1"/>
  <c r="D237" i="4" s="1"/>
  <c r="D238" i="4" s="1"/>
  <c r="D239" i="4" s="1"/>
  <c r="D240" i="4" s="1"/>
  <c r="D241" i="4" s="1"/>
  <c r="D242" i="4" s="1"/>
  <c r="D243" i="4" s="1"/>
  <c r="D244" i="4" s="1"/>
  <c r="D245" i="4" s="1"/>
  <c r="D246" i="4" s="1"/>
  <c r="D247" i="4" s="1"/>
  <c r="D248" i="4" s="1"/>
  <c r="D249" i="4" s="1"/>
  <c r="D250" i="4" s="1"/>
  <c r="D251" i="4" s="1"/>
  <c r="D252" i="4" s="1"/>
  <c r="D253" i="4" s="1"/>
  <c r="D254" i="4" s="1"/>
  <c r="D255" i="4" s="1"/>
  <c r="D256" i="4" s="1"/>
  <c r="D257" i="4" s="1"/>
  <c r="D258" i="4" s="1"/>
  <c r="D259" i="4" s="1"/>
  <c r="D260" i="4" s="1"/>
  <c r="D261" i="4" s="1"/>
  <c r="D262" i="4" s="1"/>
  <c r="D263" i="4" s="1"/>
  <c r="D264" i="4" s="1"/>
  <c r="D265" i="4" s="1"/>
  <c r="D266" i="4" s="1"/>
  <c r="D267" i="4" s="1"/>
  <c r="D268" i="4" s="1"/>
  <c r="D269" i="4" s="1"/>
  <c r="D270" i="4" s="1"/>
  <c r="D271" i="4" s="1"/>
  <c r="D272" i="4" s="1"/>
  <c r="D273" i="4" s="1"/>
  <c r="D274" i="4" s="1"/>
  <c r="D275" i="4" s="1"/>
  <c r="D276" i="4" s="1"/>
  <c r="D277" i="4" s="1"/>
  <c r="D278" i="4" s="1"/>
  <c r="D36" i="4"/>
  <c r="A36" i="4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  <c r="A155" i="4" s="1"/>
  <c r="A156" i="4" s="1"/>
  <c r="A157" i="4" s="1"/>
  <c r="A158" i="4" s="1"/>
  <c r="A159" i="4" s="1"/>
  <c r="A160" i="4" s="1"/>
  <c r="A161" i="4" s="1"/>
  <c r="A162" i="4" s="1"/>
  <c r="A163" i="4" s="1"/>
  <c r="A164" i="4" s="1"/>
  <c r="A165" i="4" s="1"/>
  <c r="A166" i="4" s="1"/>
  <c r="A167" i="4" s="1"/>
  <c r="A168" i="4" s="1"/>
  <c r="A169" i="4" s="1"/>
  <c r="A170" i="4" s="1"/>
  <c r="A171" i="4" s="1"/>
  <c r="A172" i="4" s="1"/>
  <c r="A173" i="4" s="1"/>
  <c r="A174" i="4" s="1"/>
  <c r="A175" i="4" s="1"/>
  <c r="A176" i="4" s="1"/>
  <c r="A177" i="4" s="1"/>
  <c r="A178" i="4" s="1"/>
  <c r="A179" i="4" s="1"/>
  <c r="A180" i="4" s="1"/>
  <c r="A181" i="4" s="1"/>
  <c r="A182" i="4" s="1"/>
  <c r="A183" i="4" s="1"/>
  <c r="A184" i="4" s="1"/>
  <c r="A185" i="4" s="1"/>
  <c r="A186" i="4" s="1"/>
  <c r="A187" i="4" s="1"/>
  <c r="A188" i="4" s="1"/>
  <c r="A189" i="4" s="1"/>
  <c r="A190" i="4" s="1"/>
  <c r="A191" i="4" s="1"/>
  <c r="A192" i="4" s="1"/>
  <c r="A193" i="4" s="1"/>
  <c r="A194" i="4" s="1"/>
  <c r="A195" i="4" s="1"/>
  <c r="A196" i="4" s="1"/>
  <c r="A197" i="4" s="1"/>
  <c r="A198" i="4" s="1"/>
  <c r="A199" i="4" s="1"/>
  <c r="A200" i="4" s="1"/>
  <c r="A201" i="4" s="1"/>
  <c r="A202" i="4" s="1"/>
  <c r="A203" i="4" s="1"/>
  <c r="A204" i="4" s="1"/>
  <c r="A205" i="4" s="1"/>
  <c r="A206" i="4" s="1"/>
  <c r="A207" i="4" s="1"/>
  <c r="A208" i="4" s="1"/>
  <c r="A209" i="4" s="1"/>
  <c r="A210" i="4" s="1"/>
  <c r="A211" i="4" s="1"/>
  <c r="A212" i="4" s="1"/>
  <c r="A213" i="4" s="1"/>
  <c r="A214" i="4" s="1"/>
  <c r="A215" i="4" s="1"/>
  <c r="A216" i="4" s="1"/>
  <c r="A217" i="4" s="1"/>
  <c r="A218" i="4" s="1"/>
  <c r="A219" i="4" s="1"/>
  <c r="A220" i="4" s="1"/>
  <c r="A221" i="4" s="1"/>
  <c r="A222" i="4" s="1"/>
  <c r="A223" i="4" s="1"/>
  <c r="A224" i="4" s="1"/>
  <c r="A225" i="4" s="1"/>
  <c r="A226" i="4" s="1"/>
  <c r="A227" i="4" s="1"/>
  <c r="A228" i="4" s="1"/>
  <c r="A229" i="4" s="1"/>
  <c r="A230" i="4" s="1"/>
  <c r="A231" i="4" s="1"/>
  <c r="A232" i="4" s="1"/>
  <c r="A233" i="4" s="1"/>
  <c r="A234" i="4" s="1"/>
  <c r="A235" i="4" s="1"/>
  <c r="A236" i="4" s="1"/>
  <c r="A237" i="4" s="1"/>
  <c r="A238" i="4" s="1"/>
  <c r="A239" i="4" s="1"/>
  <c r="A240" i="4" s="1"/>
  <c r="A241" i="4" s="1"/>
  <c r="A242" i="4" s="1"/>
  <c r="A243" i="4" s="1"/>
  <c r="A244" i="4" s="1"/>
  <c r="A245" i="4" s="1"/>
  <c r="A246" i="4" s="1"/>
  <c r="A247" i="4" s="1"/>
  <c r="A248" i="4" s="1"/>
  <c r="A249" i="4" s="1"/>
  <c r="A250" i="4" s="1"/>
  <c r="A251" i="4" s="1"/>
  <c r="A252" i="4" s="1"/>
  <c r="A253" i="4" s="1"/>
  <c r="A254" i="4" s="1"/>
  <c r="A255" i="4" s="1"/>
  <c r="A256" i="4" s="1"/>
  <c r="A257" i="4" s="1"/>
  <c r="A258" i="4" s="1"/>
  <c r="A259" i="4" s="1"/>
  <c r="A260" i="4" s="1"/>
  <c r="A261" i="4" s="1"/>
  <c r="A262" i="4" s="1"/>
  <c r="A263" i="4" s="1"/>
  <c r="A264" i="4" s="1"/>
  <c r="A265" i="4" s="1"/>
  <c r="A266" i="4" s="1"/>
  <c r="A267" i="4" s="1"/>
  <c r="A268" i="4" s="1"/>
  <c r="A269" i="4" s="1"/>
  <c r="A270" i="4" s="1"/>
  <c r="A271" i="4" s="1"/>
  <c r="A272" i="4" s="1"/>
  <c r="A273" i="4" s="1"/>
  <c r="A274" i="4" s="1"/>
  <c r="A275" i="4" s="1"/>
  <c r="A276" i="4" s="1"/>
  <c r="A277" i="4" s="1"/>
  <c r="A278" i="4" s="1"/>
  <c r="C23" i="4"/>
  <c r="B23" i="4"/>
  <c r="E19" i="4"/>
  <c r="A23" i="4" s="1"/>
  <c r="D19" i="4"/>
  <c r="E7" i="4"/>
  <c r="A11" i="4" s="1"/>
  <c r="D7" i="4"/>
  <c r="A36" i="2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27" i="2"/>
  <c r="C27" i="2"/>
  <c r="B27" i="2" s="1"/>
  <c r="E23" i="2"/>
  <c r="D23" i="2"/>
  <c r="C17" i="2"/>
  <c r="C11" i="2"/>
  <c r="B11" i="2" s="1"/>
  <c r="E7" i="2"/>
  <c r="D7" i="2"/>
  <c r="A7" i="2"/>
  <c r="B36" i="2" s="1"/>
  <c r="D17" i="1"/>
  <c r="D28" i="1"/>
  <c r="D26" i="1"/>
  <c r="A37" i="1"/>
  <c r="A38" i="1" s="1"/>
  <c r="A39" i="1" s="1"/>
  <c r="A40" i="1" s="1"/>
  <c r="A41" i="1" s="1"/>
  <c r="A42" i="1" s="1"/>
  <c r="A43" i="1" s="1"/>
  <c r="A44" i="1" s="1"/>
  <c r="A45" i="1" s="1"/>
  <c r="B34" i="1"/>
  <c r="G21" i="1"/>
  <c r="E21" i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21" i="1"/>
  <c r="G15" i="1"/>
  <c r="E15" i="1"/>
  <c r="H15" i="1" s="1"/>
  <c r="D15" i="1"/>
  <c r="E7" i="1"/>
  <c r="D7" i="1"/>
  <c r="C36" i="4" l="1"/>
  <c r="E36" i="4" s="1"/>
  <c r="B37" i="4" s="1"/>
  <c r="C37" i="4" s="1"/>
  <c r="K36" i="4"/>
  <c r="H37" i="4" s="1"/>
  <c r="I37" i="4" s="1"/>
  <c r="C11" i="4"/>
  <c r="D11" i="2"/>
  <c r="D27" i="2"/>
  <c r="A85" i="2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B17" i="2"/>
  <c r="C34" i="1"/>
  <c r="E34" i="1" s="1"/>
  <c r="B35" i="1" s="1"/>
  <c r="C35" i="1" s="1"/>
  <c r="E35" i="1" s="1"/>
  <c r="B36" i="1" s="1"/>
  <c r="C36" i="1" s="1"/>
  <c r="E36" i="1" s="1"/>
  <c r="B37" i="1" s="1"/>
  <c r="F7" i="1"/>
  <c r="H21" i="1"/>
  <c r="D24" i="1" s="1"/>
  <c r="K37" i="4" l="1"/>
  <c r="H38" i="4" s="1"/>
  <c r="I38" i="4" s="1"/>
  <c r="E37" i="4"/>
  <c r="B38" i="4" s="1"/>
  <c r="C38" i="4" s="1"/>
  <c r="A15" i="4"/>
  <c r="B15" i="4" s="1"/>
  <c r="B27" i="4"/>
  <c r="E11" i="2"/>
  <c r="D13" i="2" s="1"/>
  <c r="D36" i="2" s="1"/>
  <c r="D37" i="2" s="1"/>
  <c r="D38" i="2" s="1"/>
  <c r="D39" i="2" s="1"/>
  <c r="D40" i="2" s="1"/>
  <c r="D41" i="2" s="1"/>
  <c r="D42" i="2" s="1"/>
  <c r="D17" i="2"/>
  <c r="C36" i="2"/>
  <c r="A11" i="1"/>
  <c r="B11" i="1" s="1"/>
  <c r="C37" i="1"/>
  <c r="E37" i="1" s="1"/>
  <c r="B38" i="1" s="1"/>
  <c r="K38" i="4" l="1"/>
  <c r="H39" i="4" s="1"/>
  <c r="I39" i="4" s="1"/>
  <c r="E38" i="4"/>
  <c r="B39" i="4" s="1"/>
  <c r="C39" i="4" s="1"/>
  <c r="E17" i="2"/>
  <c r="C19" i="2" s="1"/>
  <c r="A23" i="2" s="1"/>
  <c r="E27" i="2" s="1"/>
  <c r="C29" i="2" s="1"/>
  <c r="E36" i="2"/>
  <c r="B37" i="2" s="1"/>
  <c r="C37" i="2" s="1"/>
  <c r="D43" i="2"/>
  <c r="C38" i="1"/>
  <c r="E38" i="1" s="1"/>
  <c r="B39" i="1" s="1"/>
  <c r="K39" i="4" l="1"/>
  <c r="H40" i="4" s="1"/>
  <c r="I40" i="4" s="1"/>
  <c r="E39" i="4"/>
  <c r="B40" i="4" s="1"/>
  <c r="C40" i="4" s="1"/>
  <c r="E37" i="2"/>
  <c r="B38" i="2" s="1"/>
  <c r="C38" i="2" s="1"/>
  <c r="E38" i="2" s="1"/>
  <c r="B39" i="2" s="1"/>
  <c r="C39" i="2" s="1"/>
  <c r="E39" i="2" s="1"/>
  <c r="B40" i="2" s="1"/>
  <c r="C40" i="2" s="1"/>
  <c r="C30" i="2"/>
  <c r="D84" i="2"/>
  <c r="D85" i="2" s="1"/>
  <c r="D86" i="2" s="1"/>
  <c r="D87" i="2" s="1"/>
  <c r="D88" i="2" s="1"/>
  <c r="D89" i="2" s="1"/>
  <c r="D90" i="2" s="1"/>
  <c r="D91" i="2" s="1"/>
  <c r="D92" i="2" s="1"/>
  <c r="D93" i="2" s="1"/>
  <c r="D94" i="2" s="1"/>
  <c r="D95" i="2" s="1"/>
  <c r="D96" i="2" s="1"/>
  <c r="D97" i="2" s="1"/>
  <c r="D98" i="2" s="1"/>
  <c r="D99" i="2" s="1"/>
  <c r="D100" i="2" s="1"/>
  <c r="D101" i="2" s="1"/>
  <c r="D102" i="2" s="1"/>
  <c r="D103" i="2" s="1"/>
  <c r="D104" i="2" s="1"/>
  <c r="D105" i="2" s="1"/>
  <c r="D106" i="2" s="1"/>
  <c r="D107" i="2" s="1"/>
  <c r="D108" i="2" s="1"/>
  <c r="D109" i="2" s="1"/>
  <c r="D110" i="2" s="1"/>
  <c r="D111" i="2" s="1"/>
  <c r="D112" i="2" s="1"/>
  <c r="D113" i="2" s="1"/>
  <c r="D114" i="2" s="1"/>
  <c r="D115" i="2" s="1"/>
  <c r="D116" i="2" s="1"/>
  <c r="D117" i="2" s="1"/>
  <c r="D118" i="2" s="1"/>
  <c r="D119" i="2" s="1"/>
  <c r="D120" i="2" s="1"/>
  <c r="D121" i="2" s="1"/>
  <c r="D122" i="2" s="1"/>
  <c r="D123" i="2" s="1"/>
  <c r="D124" i="2" s="1"/>
  <c r="D125" i="2" s="1"/>
  <c r="D126" i="2" s="1"/>
  <c r="D127" i="2" s="1"/>
  <c r="D128" i="2" s="1"/>
  <c r="D129" i="2" s="1"/>
  <c r="D130" i="2" s="1"/>
  <c r="D131" i="2" s="1"/>
  <c r="D132" i="2" s="1"/>
  <c r="D133" i="2" s="1"/>
  <c r="D134" i="2" s="1"/>
  <c r="D135" i="2" s="1"/>
  <c r="D136" i="2" s="1"/>
  <c r="D137" i="2" s="1"/>
  <c r="D138" i="2" s="1"/>
  <c r="D139" i="2" s="1"/>
  <c r="D140" i="2" s="1"/>
  <c r="D141" i="2" s="1"/>
  <c r="D142" i="2" s="1"/>
  <c r="D143" i="2" s="1"/>
  <c r="D144" i="2" s="1"/>
  <c r="D145" i="2" s="1"/>
  <c r="D146" i="2" s="1"/>
  <c r="D147" i="2" s="1"/>
  <c r="D148" i="2" s="1"/>
  <c r="D149" i="2" s="1"/>
  <c r="D150" i="2" s="1"/>
  <c r="D151" i="2" s="1"/>
  <c r="D152" i="2" s="1"/>
  <c r="D153" i="2" s="1"/>
  <c r="D154" i="2" s="1"/>
  <c r="D155" i="2" s="1"/>
  <c r="D156" i="2" s="1"/>
  <c r="D157" i="2" s="1"/>
  <c r="D158" i="2" s="1"/>
  <c r="D159" i="2" s="1"/>
  <c r="D160" i="2" s="1"/>
  <c r="D161" i="2" s="1"/>
  <c r="D162" i="2" s="1"/>
  <c r="D163" i="2" s="1"/>
  <c r="D164" i="2" s="1"/>
  <c r="D165" i="2" s="1"/>
  <c r="D166" i="2" s="1"/>
  <c r="D167" i="2" s="1"/>
  <c r="D168" i="2" s="1"/>
  <c r="D169" i="2" s="1"/>
  <c r="D170" i="2" s="1"/>
  <c r="D171" i="2" s="1"/>
  <c r="D172" i="2" s="1"/>
  <c r="D173" i="2" s="1"/>
  <c r="D174" i="2" s="1"/>
  <c r="D175" i="2" s="1"/>
  <c r="D176" i="2" s="1"/>
  <c r="D177" i="2" s="1"/>
  <c r="D178" i="2" s="1"/>
  <c r="D179" i="2" s="1"/>
  <c r="D180" i="2" s="1"/>
  <c r="D181" i="2" s="1"/>
  <c r="D182" i="2" s="1"/>
  <c r="D183" i="2" s="1"/>
  <c r="D184" i="2" s="1"/>
  <c r="D185" i="2" s="1"/>
  <c r="D186" i="2" s="1"/>
  <c r="D187" i="2" s="1"/>
  <c r="D188" i="2" s="1"/>
  <c r="D189" i="2" s="1"/>
  <c r="D190" i="2" s="1"/>
  <c r="D191" i="2" s="1"/>
  <c r="D192" i="2" s="1"/>
  <c r="D193" i="2" s="1"/>
  <c r="D194" i="2" s="1"/>
  <c r="D195" i="2" s="1"/>
  <c r="D196" i="2" s="1"/>
  <c r="D197" i="2" s="1"/>
  <c r="D198" i="2" s="1"/>
  <c r="D199" i="2" s="1"/>
  <c r="D200" i="2" s="1"/>
  <c r="D201" i="2" s="1"/>
  <c r="D202" i="2" s="1"/>
  <c r="D203" i="2" s="1"/>
  <c r="D204" i="2" s="1"/>
  <c r="D205" i="2" s="1"/>
  <c r="D206" i="2" s="1"/>
  <c r="D207" i="2" s="1"/>
  <c r="D208" i="2" s="1"/>
  <c r="D209" i="2" s="1"/>
  <c r="D210" i="2" s="1"/>
  <c r="D211" i="2" s="1"/>
  <c r="D212" i="2" s="1"/>
  <c r="D213" i="2" s="1"/>
  <c r="D214" i="2" s="1"/>
  <c r="D215" i="2" s="1"/>
  <c r="D216" i="2" s="1"/>
  <c r="D217" i="2" s="1"/>
  <c r="D218" i="2" s="1"/>
  <c r="D219" i="2" s="1"/>
  <c r="D220" i="2" s="1"/>
  <c r="D221" i="2" s="1"/>
  <c r="D222" i="2" s="1"/>
  <c r="D223" i="2" s="1"/>
  <c r="D224" i="2" s="1"/>
  <c r="D225" i="2" s="1"/>
  <c r="D226" i="2" s="1"/>
  <c r="D227" i="2" s="1"/>
  <c r="D228" i="2" s="1"/>
  <c r="D229" i="2" s="1"/>
  <c r="D230" i="2" s="1"/>
  <c r="D231" i="2" s="1"/>
  <c r="D232" i="2" s="1"/>
  <c r="D233" i="2" s="1"/>
  <c r="D234" i="2" s="1"/>
  <c r="D235" i="2" s="1"/>
  <c r="D236" i="2" s="1"/>
  <c r="D237" i="2" s="1"/>
  <c r="D238" i="2" s="1"/>
  <c r="D239" i="2" s="1"/>
  <c r="D240" i="2" s="1"/>
  <c r="D241" i="2" s="1"/>
  <c r="D242" i="2" s="1"/>
  <c r="D243" i="2" s="1"/>
  <c r="D244" i="2" s="1"/>
  <c r="D245" i="2" s="1"/>
  <c r="D246" i="2" s="1"/>
  <c r="D247" i="2" s="1"/>
  <c r="D248" i="2" s="1"/>
  <c r="D249" i="2" s="1"/>
  <c r="D250" i="2" s="1"/>
  <c r="D251" i="2" s="1"/>
  <c r="D252" i="2" s="1"/>
  <c r="D253" i="2" s="1"/>
  <c r="D254" i="2" s="1"/>
  <c r="D255" i="2" s="1"/>
  <c r="D256" i="2" s="1"/>
  <c r="D257" i="2" s="1"/>
  <c r="D258" i="2" s="1"/>
  <c r="D259" i="2" s="1"/>
  <c r="D260" i="2" s="1"/>
  <c r="D261" i="2" s="1"/>
  <c r="D262" i="2" s="1"/>
  <c r="D263" i="2" s="1"/>
  <c r="D264" i="2" s="1"/>
  <c r="D265" i="2" s="1"/>
  <c r="D266" i="2" s="1"/>
  <c r="D267" i="2" s="1"/>
  <c r="D268" i="2" s="1"/>
  <c r="D269" i="2" s="1"/>
  <c r="D270" i="2" s="1"/>
  <c r="D271" i="2" s="1"/>
  <c r="D272" i="2" s="1"/>
  <c r="D273" i="2" s="1"/>
  <c r="D274" i="2" s="1"/>
  <c r="D275" i="2" s="1"/>
  <c r="D44" i="2"/>
  <c r="C39" i="1"/>
  <c r="E39" i="1" s="1"/>
  <c r="B40" i="1" s="1"/>
  <c r="K40" i="4" l="1"/>
  <c r="H41" i="4" s="1"/>
  <c r="I41" i="4" s="1"/>
  <c r="E40" i="4"/>
  <c r="B41" i="4" s="1"/>
  <c r="C41" i="4" s="1"/>
  <c r="E40" i="2"/>
  <c r="B41" i="2" s="1"/>
  <c r="C41" i="2" s="1"/>
  <c r="E41" i="2" s="1"/>
  <c r="B42" i="2" s="1"/>
  <c r="C42" i="2" s="1"/>
  <c r="D45" i="2"/>
  <c r="C40" i="1"/>
  <c r="E40" i="1" s="1"/>
  <c r="B41" i="1" s="1"/>
  <c r="K41" i="4" l="1"/>
  <c r="H42" i="4" s="1"/>
  <c r="I42" i="4" s="1"/>
  <c r="E41" i="4"/>
  <c r="B42" i="4" s="1"/>
  <c r="C42" i="4" s="1"/>
  <c r="E42" i="2"/>
  <c r="B43" i="2" s="1"/>
  <c r="C43" i="2" s="1"/>
  <c r="D46" i="2"/>
  <c r="C41" i="1"/>
  <c r="E41" i="1" s="1"/>
  <c r="K42" i="4" l="1"/>
  <c r="H43" i="4" s="1"/>
  <c r="I43" i="4" s="1"/>
  <c r="E42" i="4"/>
  <c r="B43" i="4" s="1"/>
  <c r="C43" i="4" s="1"/>
  <c r="E43" i="2"/>
  <c r="B44" i="2" s="1"/>
  <c r="C44" i="2" s="1"/>
  <c r="D47" i="2"/>
  <c r="B42" i="1"/>
  <c r="C42" i="1" s="1"/>
  <c r="I15" i="1"/>
  <c r="K43" i="4" l="1"/>
  <c r="H44" i="4" s="1"/>
  <c r="I44" i="4" s="1"/>
  <c r="E43" i="4"/>
  <c r="B44" i="4" s="1"/>
  <c r="C44" i="4" s="1"/>
  <c r="E44" i="2"/>
  <c r="B45" i="2" s="1"/>
  <c r="C45" i="2" s="1"/>
  <c r="E45" i="2" s="1"/>
  <c r="B46" i="2" s="1"/>
  <c r="D48" i="2"/>
  <c r="E42" i="1"/>
  <c r="B43" i="1" s="1"/>
  <c r="C43" i="1"/>
  <c r="E43" i="1" s="1"/>
  <c r="B44" i="1" s="1"/>
  <c r="K44" i="4" l="1"/>
  <c r="H45" i="4" s="1"/>
  <c r="I45" i="4" s="1"/>
  <c r="E44" i="4"/>
  <c r="B45" i="4" s="1"/>
  <c r="C45" i="4" s="1"/>
  <c r="C46" i="2"/>
  <c r="E46" i="2" s="1"/>
  <c r="B47" i="2" s="1"/>
  <c r="D49" i="2"/>
  <c r="C44" i="1"/>
  <c r="E44" i="1" s="1"/>
  <c r="B45" i="1" s="1"/>
  <c r="K45" i="4" l="1"/>
  <c r="H46" i="4" s="1"/>
  <c r="I46" i="4" s="1"/>
  <c r="E45" i="4"/>
  <c r="B46" i="4" s="1"/>
  <c r="C46" i="4" s="1"/>
  <c r="C47" i="2"/>
  <c r="E47" i="2" s="1"/>
  <c r="B48" i="2" s="1"/>
  <c r="D50" i="2"/>
  <c r="C45" i="1"/>
  <c r="K46" i="4" l="1"/>
  <c r="H47" i="4" s="1"/>
  <c r="I47" i="4" s="1"/>
  <c r="E46" i="4"/>
  <c r="B47" i="4" s="1"/>
  <c r="C47" i="4" s="1"/>
  <c r="C48" i="2"/>
  <c r="E48" i="2" s="1"/>
  <c r="B49" i="2" s="1"/>
  <c r="D51" i="2"/>
  <c r="E45" i="1"/>
  <c r="E26" i="1"/>
  <c r="K47" i="4" l="1"/>
  <c r="H48" i="4" s="1"/>
  <c r="I48" i="4" s="1"/>
  <c r="E47" i="4"/>
  <c r="B48" i="4" s="1"/>
  <c r="C48" i="4" s="1"/>
  <c r="C49" i="2"/>
  <c r="E49" i="2" s="1"/>
  <c r="B50" i="2" s="1"/>
  <c r="D52" i="2"/>
  <c r="I21" i="1"/>
  <c r="E28" i="1"/>
  <c r="E24" i="1"/>
  <c r="K48" i="4" l="1"/>
  <c r="H49" i="4" s="1"/>
  <c r="I49" i="4" s="1"/>
  <c r="E48" i="4"/>
  <c r="B49" i="4" s="1"/>
  <c r="C49" i="4" s="1"/>
  <c r="C50" i="2"/>
  <c r="E50" i="2" s="1"/>
  <c r="B51" i="2" s="1"/>
  <c r="D53" i="2"/>
  <c r="K49" i="4" l="1"/>
  <c r="H50" i="4" s="1"/>
  <c r="I50" i="4" s="1"/>
  <c r="E49" i="4"/>
  <c r="B50" i="4" s="1"/>
  <c r="C50" i="4" s="1"/>
  <c r="C51" i="2"/>
  <c r="E51" i="2" s="1"/>
  <c r="B52" i="2" s="1"/>
  <c r="D54" i="2"/>
  <c r="K50" i="4" l="1"/>
  <c r="H51" i="4" s="1"/>
  <c r="I51" i="4" s="1"/>
  <c r="E50" i="4"/>
  <c r="B51" i="4" s="1"/>
  <c r="C51" i="4" s="1"/>
  <c r="C52" i="2"/>
  <c r="E52" i="2" s="1"/>
  <c r="B53" i="2" s="1"/>
  <c r="D55" i="2"/>
  <c r="K51" i="4" l="1"/>
  <c r="H52" i="4" s="1"/>
  <c r="I52" i="4" s="1"/>
  <c r="E51" i="4"/>
  <c r="B52" i="4" s="1"/>
  <c r="C52" i="4" s="1"/>
  <c r="C53" i="2"/>
  <c r="E53" i="2" s="1"/>
  <c r="B54" i="2" s="1"/>
  <c r="D56" i="2"/>
  <c r="K52" i="4" l="1"/>
  <c r="H53" i="4" s="1"/>
  <c r="I53" i="4" s="1"/>
  <c r="E52" i="4"/>
  <c r="B53" i="4" s="1"/>
  <c r="C53" i="4" s="1"/>
  <c r="C54" i="2"/>
  <c r="E54" i="2" s="1"/>
  <c r="B55" i="2" s="1"/>
  <c r="D57" i="2"/>
  <c r="K53" i="4" l="1"/>
  <c r="H54" i="4" s="1"/>
  <c r="I54" i="4" s="1"/>
  <c r="E53" i="4"/>
  <c r="B54" i="4" s="1"/>
  <c r="C54" i="4" s="1"/>
  <c r="C55" i="2"/>
  <c r="E55" i="2" s="1"/>
  <c r="B56" i="2" s="1"/>
  <c r="D58" i="2"/>
  <c r="K54" i="4" l="1"/>
  <c r="H55" i="4" s="1"/>
  <c r="I55" i="4" s="1"/>
  <c r="E54" i="4"/>
  <c r="B55" i="4" s="1"/>
  <c r="C55" i="4" s="1"/>
  <c r="C56" i="2"/>
  <c r="E56" i="2" s="1"/>
  <c r="B57" i="2" s="1"/>
  <c r="D59" i="2"/>
  <c r="K55" i="4" l="1"/>
  <c r="H56" i="4" s="1"/>
  <c r="I56" i="4" s="1"/>
  <c r="E55" i="4"/>
  <c r="B56" i="4" s="1"/>
  <c r="C56" i="4" s="1"/>
  <c r="C57" i="2"/>
  <c r="E57" i="2" s="1"/>
  <c r="B58" i="2" s="1"/>
  <c r="D60" i="2"/>
  <c r="K56" i="4" l="1"/>
  <c r="H57" i="4" s="1"/>
  <c r="I57" i="4" s="1"/>
  <c r="E56" i="4"/>
  <c r="B57" i="4" s="1"/>
  <c r="C57" i="4" s="1"/>
  <c r="C58" i="2"/>
  <c r="E58" i="2" s="1"/>
  <c r="B59" i="2" s="1"/>
  <c r="D61" i="2"/>
  <c r="K57" i="4" l="1"/>
  <c r="H58" i="4" s="1"/>
  <c r="I58" i="4" s="1"/>
  <c r="E57" i="4"/>
  <c r="B58" i="4" s="1"/>
  <c r="C58" i="4" s="1"/>
  <c r="C59" i="2"/>
  <c r="E59" i="2" s="1"/>
  <c r="B60" i="2" s="1"/>
  <c r="D62" i="2"/>
  <c r="K58" i="4" l="1"/>
  <c r="H59" i="4" s="1"/>
  <c r="I59" i="4" s="1"/>
  <c r="E58" i="4"/>
  <c r="B59" i="4" s="1"/>
  <c r="C59" i="4" s="1"/>
  <c r="C60" i="2"/>
  <c r="E60" i="2" s="1"/>
  <c r="B61" i="2" s="1"/>
  <c r="D63" i="2"/>
  <c r="K59" i="4" l="1"/>
  <c r="H60" i="4" s="1"/>
  <c r="I60" i="4" s="1"/>
  <c r="E59" i="4"/>
  <c r="B60" i="4" s="1"/>
  <c r="C60" i="4" s="1"/>
  <c r="C61" i="2"/>
  <c r="E61" i="2" s="1"/>
  <c r="B62" i="2" s="1"/>
  <c r="D64" i="2"/>
  <c r="K60" i="4" l="1"/>
  <c r="H61" i="4" s="1"/>
  <c r="I61" i="4" s="1"/>
  <c r="E60" i="4"/>
  <c r="B61" i="4" s="1"/>
  <c r="C61" i="4" s="1"/>
  <c r="C62" i="2"/>
  <c r="E62" i="2" s="1"/>
  <c r="B63" i="2" s="1"/>
  <c r="D65" i="2"/>
  <c r="K61" i="4" l="1"/>
  <c r="H62" i="4" s="1"/>
  <c r="I62" i="4" s="1"/>
  <c r="E61" i="4"/>
  <c r="B62" i="4" s="1"/>
  <c r="C62" i="4" s="1"/>
  <c r="C63" i="2"/>
  <c r="E63" i="2" s="1"/>
  <c r="B64" i="2" s="1"/>
  <c r="D66" i="2"/>
  <c r="K62" i="4" l="1"/>
  <c r="H63" i="4" s="1"/>
  <c r="I63" i="4" s="1"/>
  <c r="E62" i="4"/>
  <c r="B63" i="4" s="1"/>
  <c r="C63" i="4" s="1"/>
  <c r="C64" i="2"/>
  <c r="E64" i="2" s="1"/>
  <c r="B65" i="2" s="1"/>
  <c r="D67" i="2"/>
  <c r="K63" i="4" l="1"/>
  <c r="H64" i="4" s="1"/>
  <c r="I64" i="4" s="1"/>
  <c r="E63" i="4"/>
  <c r="B64" i="4" s="1"/>
  <c r="C64" i="4" s="1"/>
  <c r="C65" i="2"/>
  <c r="E65" i="2" s="1"/>
  <c r="B66" i="2" s="1"/>
  <c r="D68" i="2"/>
  <c r="K64" i="4" l="1"/>
  <c r="H65" i="4" s="1"/>
  <c r="I65" i="4" s="1"/>
  <c r="E64" i="4"/>
  <c r="B65" i="4" s="1"/>
  <c r="C65" i="4" s="1"/>
  <c r="C66" i="2"/>
  <c r="E66" i="2" s="1"/>
  <c r="B67" i="2" s="1"/>
  <c r="D69" i="2"/>
  <c r="K65" i="4" l="1"/>
  <c r="H66" i="4" s="1"/>
  <c r="I66" i="4" s="1"/>
  <c r="E65" i="4"/>
  <c r="B66" i="4" s="1"/>
  <c r="C66" i="4" s="1"/>
  <c r="C67" i="2"/>
  <c r="E67" i="2" s="1"/>
  <c r="B68" i="2" s="1"/>
  <c r="D70" i="2"/>
  <c r="K66" i="4" l="1"/>
  <c r="H67" i="4" s="1"/>
  <c r="I67" i="4" s="1"/>
  <c r="E66" i="4"/>
  <c r="B67" i="4" s="1"/>
  <c r="C67" i="4" s="1"/>
  <c r="C68" i="2"/>
  <c r="E68" i="2" s="1"/>
  <c r="B69" i="2" s="1"/>
  <c r="D71" i="2"/>
  <c r="K67" i="4" l="1"/>
  <c r="H68" i="4" s="1"/>
  <c r="I68" i="4" s="1"/>
  <c r="E67" i="4"/>
  <c r="B68" i="4" s="1"/>
  <c r="C68" i="4" s="1"/>
  <c r="C69" i="2"/>
  <c r="E69" i="2" s="1"/>
  <c r="B70" i="2" s="1"/>
  <c r="D72" i="2"/>
  <c r="K68" i="4" l="1"/>
  <c r="H69" i="4" s="1"/>
  <c r="I69" i="4" s="1"/>
  <c r="E68" i="4"/>
  <c r="B69" i="4" s="1"/>
  <c r="C69" i="4" s="1"/>
  <c r="C70" i="2"/>
  <c r="E70" i="2" s="1"/>
  <c r="B71" i="2" s="1"/>
  <c r="D73" i="2"/>
  <c r="K69" i="4" l="1"/>
  <c r="H70" i="4" s="1"/>
  <c r="I70" i="4" s="1"/>
  <c r="E69" i="4"/>
  <c r="B70" i="4" s="1"/>
  <c r="C70" i="4" s="1"/>
  <c r="C71" i="2"/>
  <c r="E71" i="2" s="1"/>
  <c r="B72" i="2" s="1"/>
  <c r="D74" i="2"/>
  <c r="K70" i="4" l="1"/>
  <c r="H71" i="4" s="1"/>
  <c r="I71" i="4" s="1"/>
  <c r="E70" i="4"/>
  <c r="B71" i="4" s="1"/>
  <c r="C71" i="4" s="1"/>
  <c r="C72" i="2"/>
  <c r="E72" i="2" s="1"/>
  <c r="B73" i="2" s="1"/>
  <c r="D75" i="2"/>
  <c r="K71" i="4" l="1"/>
  <c r="H72" i="4" s="1"/>
  <c r="I72" i="4" s="1"/>
  <c r="E71" i="4"/>
  <c r="B72" i="4" s="1"/>
  <c r="C72" i="4" s="1"/>
  <c r="C73" i="2"/>
  <c r="E73" i="2" s="1"/>
  <c r="B74" i="2" s="1"/>
  <c r="D76" i="2"/>
  <c r="K72" i="4" l="1"/>
  <c r="H73" i="4" s="1"/>
  <c r="I73" i="4" s="1"/>
  <c r="E72" i="4"/>
  <c r="B73" i="4" s="1"/>
  <c r="C73" i="4" s="1"/>
  <c r="C74" i="2"/>
  <c r="E74" i="2" s="1"/>
  <c r="B75" i="2" s="1"/>
  <c r="D77" i="2"/>
  <c r="K73" i="4" l="1"/>
  <c r="H74" i="4" s="1"/>
  <c r="I74" i="4" s="1"/>
  <c r="E73" i="4"/>
  <c r="B74" i="4" s="1"/>
  <c r="C74" i="4" s="1"/>
  <c r="C75" i="2"/>
  <c r="E75" i="2" s="1"/>
  <c r="B76" i="2" s="1"/>
  <c r="D78" i="2"/>
  <c r="K74" i="4" l="1"/>
  <c r="H75" i="4" s="1"/>
  <c r="I75" i="4" s="1"/>
  <c r="E74" i="4"/>
  <c r="B75" i="4" s="1"/>
  <c r="C75" i="4" s="1"/>
  <c r="C76" i="2"/>
  <c r="E76" i="2" s="1"/>
  <c r="B77" i="2" s="1"/>
  <c r="D79" i="2"/>
  <c r="K75" i="4" l="1"/>
  <c r="H76" i="4" s="1"/>
  <c r="I76" i="4" s="1"/>
  <c r="E75" i="4"/>
  <c r="B76" i="4" s="1"/>
  <c r="C76" i="4" s="1"/>
  <c r="C77" i="2"/>
  <c r="E77" i="2" s="1"/>
  <c r="B78" i="2" s="1"/>
  <c r="D80" i="2"/>
  <c r="K76" i="4" l="1"/>
  <c r="H77" i="4" s="1"/>
  <c r="I77" i="4" s="1"/>
  <c r="E76" i="4"/>
  <c r="B77" i="4" s="1"/>
  <c r="C77" i="4" s="1"/>
  <c r="C78" i="2"/>
  <c r="E78" i="2" s="1"/>
  <c r="B79" i="2" s="1"/>
  <c r="D81" i="2"/>
  <c r="K77" i="4" l="1"/>
  <c r="H78" i="4" s="1"/>
  <c r="I78" i="4" s="1"/>
  <c r="E77" i="4"/>
  <c r="B78" i="4" s="1"/>
  <c r="C78" i="4" s="1"/>
  <c r="C79" i="2"/>
  <c r="E79" i="2" s="1"/>
  <c r="B80" i="2" s="1"/>
  <c r="D82" i="2"/>
  <c r="K78" i="4" l="1"/>
  <c r="H79" i="4" s="1"/>
  <c r="I79" i="4" s="1"/>
  <c r="E78" i="4"/>
  <c r="B79" i="4" s="1"/>
  <c r="C79" i="4" s="1"/>
  <c r="C80" i="2"/>
  <c r="E80" i="2" s="1"/>
  <c r="B81" i="2" s="1"/>
  <c r="D83" i="2"/>
  <c r="K79" i="4" l="1"/>
  <c r="H80" i="4" s="1"/>
  <c r="I80" i="4" s="1"/>
  <c r="E79" i="4"/>
  <c r="B80" i="4" s="1"/>
  <c r="C80" i="4" s="1"/>
  <c r="C81" i="2"/>
  <c r="E81" i="2" s="1"/>
  <c r="B82" i="2" s="1"/>
  <c r="K80" i="4" l="1"/>
  <c r="H81" i="4" s="1"/>
  <c r="I81" i="4" s="1"/>
  <c r="E80" i="4"/>
  <c r="B81" i="4" s="1"/>
  <c r="C81" i="4" s="1"/>
  <c r="C82" i="2"/>
  <c r="E82" i="2" s="1"/>
  <c r="B83" i="2" s="1"/>
  <c r="K81" i="4" l="1"/>
  <c r="H82" i="4" s="1"/>
  <c r="I82" i="4" s="1"/>
  <c r="E81" i="4"/>
  <c r="B82" i="4" s="1"/>
  <c r="C82" i="4" s="1"/>
  <c r="C83" i="2"/>
  <c r="E83" i="2" s="1"/>
  <c r="B84" i="2" s="1"/>
  <c r="K82" i="4" l="1"/>
  <c r="H83" i="4" s="1"/>
  <c r="I83" i="4" s="1"/>
  <c r="E82" i="4"/>
  <c r="B83" i="4" s="1"/>
  <c r="C83" i="4" s="1"/>
  <c r="C84" i="2"/>
  <c r="E84" i="2" s="1"/>
  <c r="B85" i="2" s="1"/>
  <c r="C85" i="2" s="1"/>
  <c r="E85" i="2" s="1"/>
  <c r="B86" i="2" s="1"/>
  <c r="K83" i="4" l="1"/>
  <c r="H84" i="4" s="1"/>
  <c r="I84" i="4" s="1"/>
  <c r="E83" i="4"/>
  <c r="B84" i="4" s="1"/>
  <c r="C84" i="4" s="1"/>
  <c r="C86" i="2"/>
  <c r="E86" i="2" s="1"/>
  <c r="B87" i="2" s="1"/>
  <c r="C87" i="2" s="1"/>
  <c r="E87" i="2" s="1"/>
  <c r="B88" i="2" s="1"/>
  <c r="K84" i="4" l="1"/>
  <c r="H85" i="4" s="1"/>
  <c r="I85" i="4" s="1"/>
  <c r="E84" i="4"/>
  <c r="B85" i="4" s="1"/>
  <c r="C85" i="4" s="1"/>
  <c r="C88" i="2"/>
  <c r="E88" i="2" s="1"/>
  <c r="B89" i="2" s="1"/>
  <c r="C89" i="2" s="1"/>
  <c r="E89" i="2" s="1"/>
  <c r="B90" i="2" s="1"/>
  <c r="C90" i="2" s="1"/>
  <c r="E90" i="2" s="1"/>
  <c r="B91" i="2" s="1"/>
  <c r="C91" i="2" s="1"/>
  <c r="E91" i="2" s="1"/>
  <c r="B92" i="2" s="1"/>
  <c r="K85" i="4" l="1"/>
  <c r="H86" i="4" s="1"/>
  <c r="I86" i="4" s="1"/>
  <c r="E85" i="4"/>
  <c r="B86" i="4" s="1"/>
  <c r="C86" i="4" s="1"/>
  <c r="C92" i="2"/>
  <c r="E92" i="2" s="1"/>
  <c r="B93" i="2" s="1"/>
  <c r="C93" i="2" s="1"/>
  <c r="E93" i="2" s="1"/>
  <c r="B94" i="2" s="1"/>
  <c r="K86" i="4" l="1"/>
  <c r="H87" i="4" s="1"/>
  <c r="I87" i="4" s="1"/>
  <c r="E86" i="4"/>
  <c r="B87" i="4" s="1"/>
  <c r="C87" i="4" s="1"/>
  <c r="C94" i="2"/>
  <c r="E94" i="2" s="1"/>
  <c r="B95" i="2" s="1"/>
  <c r="C95" i="2" s="1"/>
  <c r="E95" i="2" s="1"/>
  <c r="B96" i="2" s="1"/>
  <c r="K87" i="4" l="1"/>
  <c r="H88" i="4" s="1"/>
  <c r="I88" i="4" s="1"/>
  <c r="E87" i="4"/>
  <c r="B88" i="4" s="1"/>
  <c r="C88" i="4" s="1"/>
  <c r="C96" i="2"/>
  <c r="E96" i="2" s="1"/>
  <c r="B97" i="2" s="1"/>
  <c r="C97" i="2" s="1"/>
  <c r="E97" i="2" s="1"/>
  <c r="B98" i="2" s="1"/>
  <c r="C98" i="2" s="1"/>
  <c r="E98" i="2" s="1"/>
  <c r="B99" i="2" s="1"/>
  <c r="C99" i="2" s="1"/>
  <c r="E99" i="2" s="1"/>
  <c r="B100" i="2" s="1"/>
  <c r="K88" i="4" l="1"/>
  <c r="H89" i="4" s="1"/>
  <c r="I89" i="4" s="1"/>
  <c r="E88" i="4"/>
  <c r="B89" i="4" s="1"/>
  <c r="C89" i="4" s="1"/>
  <c r="C100" i="2"/>
  <c r="E100" i="2" s="1"/>
  <c r="B101" i="2" s="1"/>
  <c r="C101" i="2" s="1"/>
  <c r="E101" i="2" s="1"/>
  <c r="B102" i="2" s="1"/>
  <c r="K89" i="4" l="1"/>
  <c r="H90" i="4" s="1"/>
  <c r="I90" i="4" s="1"/>
  <c r="E89" i="4"/>
  <c r="B90" i="4" s="1"/>
  <c r="C90" i="4" s="1"/>
  <c r="C102" i="2"/>
  <c r="E102" i="2" s="1"/>
  <c r="B103" i="2" s="1"/>
  <c r="C103" i="2" s="1"/>
  <c r="E103" i="2" s="1"/>
  <c r="B104" i="2" s="1"/>
  <c r="K90" i="4" l="1"/>
  <c r="H91" i="4" s="1"/>
  <c r="I91" i="4" s="1"/>
  <c r="E90" i="4"/>
  <c r="B91" i="4" s="1"/>
  <c r="C91" i="4" s="1"/>
  <c r="C104" i="2"/>
  <c r="E104" i="2" s="1"/>
  <c r="B105" i="2" s="1"/>
  <c r="C105" i="2" s="1"/>
  <c r="E105" i="2" s="1"/>
  <c r="B106" i="2" s="1"/>
  <c r="C106" i="2" s="1"/>
  <c r="E106" i="2" s="1"/>
  <c r="B107" i="2" s="1"/>
  <c r="C107" i="2" s="1"/>
  <c r="E107" i="2" s="1"/>
  <c r="B108" i="2" s="1"/>
  <c r="K91" i="4" l="1"/>
  <c r="H92" i="4" s="1"/>
  <c r="I92" i="4" s="1"/>
  <c r="E91" i="4"/>
  <c r="B92" i="4" s="1"/>
  <c r="C92" i="4" s="1"/>
  <c r="C108" i="2"/>
  <c r="E108" i="2" s="1"/>
  <c r="B109" i="2" s="1"/>
  <c r="C109" i="2" s="1"/>
  <c r="E109" i="2" s="1"/>
  <c r="B110" i="2" s="1"/>
  <c r="K92" i="4" l="1"/>
  <c r="H93" i="4" s="1"/>
  <c r="I93" i="4" s="1"/>
  <c r="E92" i="4"/>
  <c r="B93" i="4" s="1"/>
  <c r="C93" i="4" s="1"/>
  <c r="C110" i="2"/>
  <c r="E110" i="2" s="1"/>
  <c r="B111" i="2" s="1"/>
  <c r="C111" i="2" s="1"/>
  <c r="E111" i="2" s="1"/>
  <c r="B112" i="2" s="1"/>
  <c r="K93" i="4" l="1"/>
  <c r="H94" i="4" s="1"/>
  <c r="I94" i="4" s="1"/>
  <c r="E93" i="4"/>
  <c r="B94" i="4" s="1"/>
  <c r="C94" i="4" s="1"/>
  <c r="C112" i="2"/>
  <c r="E112" i="2" s="1"/>
  <c r="B113" i="2" s="1"/>
  <c r="C113" i="2" s="1"/>
  <c r="E113" i="2" s="1"/>
  <c r="B114" i="2" s="1"/>
  <c r="C114" i="2" s="1"/>
  <c r="E114" i="2" s="1"/>
  <c r="B115" i="2" s="1"/>
  <c r="C115" i="2" s="1"/>
  <c r="E115" i="2" s="1"/>
  <c r="B116" i="2" s="1"/>
  <c r="K94" i="4" l="1"/>
  <c r="H95" i="4" s="1"/>
  <c r="I95" i="4" s="1"/>
  <c r="E94" i="4"/>
  <c r="B95" i="4" s="1"/>
  <c r="C95" i="4" s="1"/>
  <c r="C116" i="2"/>
  <c r="E116" i="2" s="1"/>
  <c r="B117" i="2" s="1"/>
  <c r="C117" i="2" s="1"/>
  <c r="E117" i="2" s="1"/>
  <c r="B118" i="2" s="1"/>
  <c r="K95" i="4" l="1"/>
  <c r="H96" i="4" s="1"/>
  <c r="I96" i="4" s="1"/>
  <c r="E95" i="4"/>
  <c r="B96" i="4" s="1"/>
  <c r="C96" i="4" s="1"/>
  <c r="C118" i="2"/>
  <c r="E118" i="2" s="1"/>
  <c r="B119" i="2" s="1"/>
  <c r="C119" i="2" s="1"/>
  <c r="E119" i="2" s="1"/>
  <c r="B120" i="2" s="1"/>
  <c r="K96" i="4" l="1"/>
  <c r="H97" i="4" s="1"/>
  <c r="I97" i="4" s="1"/>
  <c r="E96" i="4"/>
  <c r="B97" i="4" s="1"/>
  <c r="C97" i="4" s="1"/>
  <c r="C120" i="2"/>
  <c r="E120" i="2" s="1"/>
  <c r="B121" i="2" s="1"/>
  <c r="C121" i="2" s="1"/>
  <c r="E121" i="2" s="1"/>
  <c r="B122" i="2" s="1"/>
  <c r="C122" i="2" s="1"/>
  <c r="E122" i="2" s="1"/>
  <c r="B123" i="2" s="1"/>
  <c r="C123" i="2" s="1"/>
  <c r="E123" i="2" s="1"/>
  <c r="B124" i="2" s="1"/>
  <c r="K97" i="4" l="1"/>
  <c r="H98" i="4" s="1"/>
  <c r="I98" i="4" s="1"/>
  <c r="E97" i="4"/>
  <c r="B98" i="4" s="1"/>
  <c r="C98" i="4" s="1"/>
  <c r="C124" i="2"/>
  <c r="E124" i="2" s="1"/>
  <c r="B125" i="2" s="1"/>
  <c r="C125" i="2" s="1"/>
  <c r="E125" i="2" s="1"/>
  <c r="B126" i="2" s="1"/>
  <c r="K98" i="4" l="1"/>
  <c r="H99" i="4" s="1"/>
  <c r="I99" i="4" s="1"/>
  <c r="E98" i="4"/>
  <c r="B99" i="4" s="1"/>
  <c r="C99" i="4" s="1"/>
  <c r="C126" i="2"/>
  <c r="E126" i="2" s="1"/>
  <c r="B127" i="2" s="1"/>
  <c r="C127" i="2" s="1"/>
  <c r="E127" i="2" s="1"/>
  <c r="B128" i="2" s="1"/>
  <c r="K99" i="4" l="1"/>
  <c r="H100" i="4" s="1"/>
  <c r="I100" i="4" s="1"/>
  <c r="E99" i="4"/>
  <c r="B100" i="4" s="1"/>
  <c r="C100" i="4" s="1"/>
  <c r="C128" i="2"/>
  <c r="E128" i="2" s="1"/>
  <c r="B129" i="2" s="1"/>
  <c r="C129" i="2" s="1"/>
  <c r="E129" i="2" s="1"/>
  <c r="B130" i="2" s="1"/>
  <c r="K100" i="4" l="1"/>
  <c r="H101" i="4" s="1"/>
  <c r="I101" i="4" s="1"/>
  <c r="E100" i="4"/>
  <c r="B101" i="4" s="1"/>
  <c r="C101" i="4" s="1"/>
  <c r="C130" i="2"/>
  <c r="E130" i="2" s="1"/>
  <c r="B131" i="2" s="1"/>
  <c r="C131" i="2" s="1"/>
  <c r="E131" i="2" s="1"/>
  <c r="B132" i="2" s="1"/>
  <c r="K101" i="4" l="1"/>
  <c r="H102" i="4" s="1"/>
  <c r="I102" i="4" s="1"/>
  <c r="E101" i="4"/>
  <c r="B102" i="4" s="1"/>
  <c r="C102" i="4" s="1"/>
  <c r="C132" i="2"/>
  <c r="E132" i="2" s="1"/>
  <c r="B133" i="2" s="1"/>
  <c r="C133" i="2" s="1"/>
  <c r="E133" i="2" s="1"/>
  <c r="B134" i="2" s="1"/>
  <c r="K102" i="4" l="1"/>
  <c r="H103" i="4" s="1"/>
  <c r="I103" i="4" s="1"/>
  <c r="E102" i="4"/>
  <c r="B103" i="4" s="1"/>
  <c r="C103" i="4" s="1"/>
  <c r="C134" i="2"/>
  <c r="E134" i="2" s="1"/>
  <c r="B135" i="2" s="1"/>
  <c r="C135" i="2" s="1"/>
  <c r="E135" i="2" s="1"/>
  <c r="B136" i="2" s="1"/>
  <c r="C136" i="2" s="1"/>
  <c r="E136" i="2" s="1"/>
  <c r="B137" i="2" s="1"/>
  <c r="C137" i="2" s="1"/>
  <c r="E137" i="2" s="1"/>
  <c r="B138" i="2" s="1"/>
  <c r="C138" i="2" s="1"/>
  <c r="E138" i="2" s="1"/>
  <c r="B139" i="2" s="1"/>
  <c r="C139" i="2" s="1"/>
  <c r="E139" i="2" s="1"/>
  <c r="B140" i="2" s="1"/>
  <c r="C140" i="2" s="1"/>
  <c r="E140" i="2" s="1"/>
  <c r="B141" i="2" s="1"/>
  <c r="C141" i="2" s="1"/>
  <c r="E141" i="2" s="1"/>
  <c r="B142" i="2" s="1"/>
  <c r="C142" i="2" s="1"/>
  <c r="E142" i="2" s="1"/>
  <c r="B143" i="2" s="1"/>
  <c r="C143" i="2" s="1"/>
  <c r="E143" i="2" s="1"/>
  <c r="B144" i="2" s="1"/>
  <c r="K103" i="4" l="1"/>
  <c r="H104" i="4" s="1"/>
  <c r="I104" i="4" s="1"/>
  <c r="E103" i="4"/>
  <c r="B104" i="4" s="1"/>
  <c r="C104" i="4" s="1"/>
  <c r="C144" i="2"/>
  <c r="E144" i="2" s="1"/>
  <c r="B145" i="2" s="1"/>
  <c r="C145" i="2" s="1"/>
  <c r="E145" i="2" s="1"/>
  <c r="B146" i="2" s="1"/>
  <c r="C146" i="2" s="1"/>
  <c r="E146" i="2" s="1"/>
  <c r="B147" i="2" s="1"/>
  <c r="C147" i="2" s="1"/>
  <c r="E147" i="2" s="1"/>
  <c r="B148" i="2" s="1"/>
  <c r="K104" i="4" l="1"/>
  <c r="H105" i="4" s="1"/>
  <c r="I105" i="4" s="1"/>
  <c r="E104" i="4"/>
  <c r="B105" i="4" s="1"/>
  <c r="C105" i="4" s="1"/>
  <c r="C148" i="2"/>
  <c r="E148" i="2" s="1"/>
  <c r="B149" i="2" s="1"/>
  <c r="C149" i="2" s="1"/>
  <c r="E149" i="2" s="1"/>
  <c r="B150" i="2" s="1"/>
  <c r="C150" i="2" s="1"/>
  <c r="E150" i="2" s="1"/>
  <c r="B151" i="2" s="1"/>
  <c r="C151" i="2" s="1"/>
  <c r="E151" i="2" s="1"/>
  <c r="B152" i="2" s="1"/>
  <c r="C152" i="2" s="1"/>
  <c r="E152" i="2" s="1"/>
  <c r="B153" i="2" s="1"/>
  <c r="C153" i="2" s="1"/>
  <c r="E153" i="2" s="1"/>
  <c r="B154" i="2" s="1"/>
  <c r="K105" i="4" l="1"/>
  <c r="H106" i="4" s="1"/>
  <c r="I106" i="4" s="1"/>
  <c r="E105" i="4"/>
  <c r="B106" i="4" s="1"/>
  <c r="C106" i="4" s="1"/>
  <c r="C154" i="2"/>
  <c r="E154" i="2" s="1"/>
  <c r="B155" i="2" s="1"/>
  <c r="C155" i="2" s="1"/>
  <c r="E155" i="2" s="1"/>
  <c r="B156" i="2" s="1"/>
  <c r="C156" i="2" s="1"/>
  <c r="E156" i="2" s="1"/>
  <c r="B157" i="2" s="1"/>
  <c r="C157" i="2" s="1"/>
  <c r="E157" i="2" s="1"/>
  <c r="B158" i="2" s="1"/>
  <c r="K106" i="4" l="1"/>
  <c r="H107" i="4" s="1"/>
  <c r="I107" i="4" s="1"/>
  <c r="E106" i="4"/>
  <c r="B107" i="4" s="1"/>
  <c r="C107" i="4" s="1"/>
  <c r="C158" i="2"/>
  <c r="E158" i="2" s="1"/>
  <c r="B159" i="2" s="1"/>
  <c r="C159" i="2" s="1"/>
  <c r="E159" i="2" s="1"/>
  <c r="B160" i="2" s="1"/>
  <c r="K107" i="4" l="1"/>
  <c r="H108" i="4" s="1"/>
  <c r="I108" i="4" s="1"/>
  <c r="E107" i="4"/>
  <c r="B108" i="4" s="1"/>
  <c r="C108" i="4" s="1"/>
  <c r="C160" i="2"/>
  <c r="E160" i="2" s="1"/>
  <c r="B161" i="2" s="1"/>
  <c r="C161" i="2" s="1"/>
  <c r="E161" i="2" s="1"/>
  <c r="B162" i="2" s="1"/>
  <c r="K108" i="4" l="1"/>
  <c r="H109" i="4" s="1"/>
  <c r="I109" i="4" s="1"/>
  <c r="E108" i="4"/>
  <c r="B109" i="4" s="1"/>
  <c r="C109" i="4" s="1"/>
  <c r="C162" i="2"/>
  <c r="E162" i="2" s="1"/>
  <c r="B163" i="2" s="1"/>
  <c r="C163" i="2" s="1"/>
  <c r="E163" i="2" s="1"/>
  <c r="B164" i="2" s="1"/>
  <c r="C164" i="2" s="1"/>
  <c r="E164" i="2" s="1"/>
  <c r="B165" i="2" s="1"/>
  <c r="C165" i="2" s="1"/>
  <c r="E165" i="2" s="1"/>
  <c r="B166" i="2" s="1"/>
  <c r="K109" i="4" l="1"/>
  <c r="H110" i="4" s="1"/>
  <c r="I110" i="4" s="1"/>
  <c r="E109" i="4"/>
  <c r="B110" i="4" s="1"/>
  <c r="C110" i="4" s="1"/>
  <c r="C166" i="2"/>
  <c r="E166" i="2" s="1"/>
  <c r="B167" i="2" s="1"/>
  <c r="C167" i="2" s="1"/>
  <c r="E167" i="2" s="1"/>
  <c r="B168" i="2" s="1"/>
  <c r="K110" i="4" l="1"/>
  <c r="H111" i="4" s="1"/>
  <c r="I111" i="4" s="1"/>
  <c r="E110" i="4"/>
  <c r="B111" i="4" s="1"/>
  <c r="C111" i="4" s="1"/>
  <c r="C168" i="2"/>
  <c r="E168" i="2" s="1"/>
  <c r="B169" i="2" s="1"/>
  <c r="C169" i="2" s="1"/>
  <c r="E169" i="2" s="1"/>
  <c r="B170" i="2" s="1"/>
  <c r="C170" i="2" s="1"/>
  <c r="E170" i="2" s="1"/>
  <c r="B171" i="2" s="1"/>
  <c r="C171" i="2" s="1"/>
  <c r="E171" i="2" s="1"/>
  <c r="B172" i="2" s="1"/>
  <c r="K111" i="4" l="1"/>
  <c r="H112" i="4" s="1"/>
  <c r="I112" i="4" s="1"/>
  <c r="E111" i="4"/>
  <c r="B112" i="4" s="1"/>
  <c r="C112" i="4" s="1"/>
  <c r="C172" i="2"/>
  <c r="E172" i="2" s="1"/>
  <c r="B173" i="2" s="1"/>
  <c r="C173" i="2" s="1"/>
  <c r="E173" i="2" s="1"/>
  <c r="B174" i="2" s="1"/>
  <c r="K112" i="4" l="1"/>
  <c r="H113" i="4" s="1"/>
  <c r="I113" i="4" s="1"/>
  <c r="E112" i="4"/>
  <c r="B113" i="4" s="1"/>
  <c r="C113" i="4" s="1"/>
  <c r="C174" i="2"/>
  <c r="E174" i="2" s="1"/>
  <c r="B175" i="2" s="1"/>
  <c r="C175" i="2" s="1"/>
  <c r="E175" i="2" s="1"/>
  <c r="B176" i="2" s="1"/>
  <c r="K113" i="4" l="1"/>
  <c r="H114" i="4" s="1"/>
  <c r="I114" i="4" s="1"/>
  <c r="E113" i="4"/>
  <c r="B114" i="4" s="1"/>
  <c r="C114" i="4" s="1"/>
  <c r="C176" i="2"/>
  <c r="E176" i="2" s="1"/>
  <c r="B177" i="2" s="1"/>
  <c r="C177" i="2" s="1"/>
  <c r="E177" i="2" s="1"/>
  <c r="B178" i="2" s="1"/>
  <c r="K114" i="4" l="1"/>
  <c r="H115" i="4" s="1"/>
  <c r="I115" i="4" s="1"/>
  <c r="E114" i="4"/>
  <c r="B115" i="4" s="1"/>
  <c r="C115" i="4" s="1"/>
  <c r="C178" i="2"/>
  <c r="E178" i="2" s="1"/>
  <c r="B179" i="2" s="1"/>
  <c r="C179" i="2" s="1"/>
  <c r="E179" i="2" s="1"/>
  <c r="B180" i="2" s="1"/>
  <c r="C180" i="2" s="1"/>
  <c r="E180" i="2" s="1"/>
  <c r="B181" i="2" s="1"/>
  <c r="C181" i="2" s="1"/>
  <c r="E181" i="2" s="1"/>
  <c r="B182" i="2" s="1"/>
  <c r="K115" i="4" l="1"/>
  <c r="H116" i="4" s="1"/>
  <c r="I116" i="4" s="1"/>
  <c r="E115" i="4"/>
  <c r="B116" i="4" s="1"/>
  <c r="C116" i="4" s="1"/>
  <c r="C182" i="2"/>
  <c r="E182" i="2" s="1"/>
  <c r="B183" i="2" s="1"/>
  <c r="C183" i="2" s="1"/>
  <c r="E183" i="2" s="1"/>
  <c r="B184" i="2" s="1"/>
  <c r="K116" i="4" l="1"/>
  <c r="H117" i="4" s="1"/>
  <c r="I117" i="4" s="1"/>
  <c r="E116" i="4"/>
  <c r="B117" i="4" s="1"/>
  <c r="C117" i="4" s="1"/>
  <c r="C184" i="2"/>
  <c r="E184" i="2" s="1"/>
  <c r="B185" i="2" s="1"/>
  <c r="C185" i="2" s="1"/>
  <c r="E185" i="2" s="1"/>
  <c r="B186" i="2" s="1"/>
  <c r="C186" i="2" s="1"/>
  <c r="E186" i="2" s="1"/>
  <c r="B187" i="2" s="1"/>
  <c r="C187" i="2" s="1"/>
  <c r="E187" i="2" s="1"/>
  <c r="B188" i="2" s="1"/>
  <c r="C188" i="2" s="1"/>
  <c r="E188" i="2" s="1"/>
  <c r="B189" i="2" s="1"/>
  <c r="C189" i="2" s="1"/>
  <c r="E189" i="2" s="1"/>
  <c r="B190" i="2" s="1"/>
  <c r="C190" i="2" s="1"/>
  <c r="E190" i="2" s="1"/>
  <c r="B191" i="2" s="1"/>
  <c r="C191" i="2" s="1"/>
  <c r="E191" i="2" s="1"/>
  <c r="B192" i="2" s="1"/>
  <c r="C192" i="2" s="1"/>
  <c r="E192" i="2" s="1"/>
  <c r="B193" i="2" s="1"/>
  <c r="C193" i="2" s="1"/>
  <c r="E193" i="2" s="1"/>
  <c r="B194" i="2" s="1"/>
  <c r="K117" i="4" l="1"/>
  <c r="H118" i="4" s="1"/>
  <c r="I118" i="4" s="1"/>
  <c r="E117" i="4"/>
  <c r="B118" i="4" s="1"/>
  <c r="C118" i="4" s="1"/>
  <c r="C194" i="2"/>
  <c r="E194" i="2" s="1"/>
  <c r="B195" i="2" s="1"/>
  <c r="C195" i="2" s="1"/>
  <c r="E195" i="2" s="1"/>
  <c r="B196" i="2" s="1"/>
  <c r="C196" i="2" s="1"/>
  <c r="E196" i="2" s="1"/>
  <c r="B197" i="2" s="1"/>
  <c r="C197" i="2" s="1"/>
  <c r="E197" i="2" s="1"/>
  <c r="B198" i="2" s="1"/>
  <c r="C198" i="2" s="1"/>
  <c r="E198" i="2" s="1"/>
  <c r="B199" i="2" s="1"/>
  <c r="C199" i="2" s="1"/>
  <c r="E199" i="2" s="1"/>
  <c r="B200" i="2" s="1"/>
  <c r="K118" i="4" l="1"/>
  <c r="H119" i="4" s="1"/>
  <c r="I119" i="4" s="1"/>
  <c r="E118" i="4"/>
  <c r="B119" i="4" s="1"/>
  <c r="C119" i="4" s="1"/>
  <c r="C200" i="2"/>
  <c r="E200" i="2" s="1"/>
  <c r="B201" i="2" s="1"/>
  <c r="C201" i="2" s="1"/>
  <c r="E201" i="2" s="1"/>
  <c r="B202" i="2" s="1"/>
  <c r="K119" i="4" l="1"/>
  <c r="H120" i="4" s="1"/>
  <c r="I120" i="4" s="1"/>
  <c r="E119" i="4"/>
  <c r="B120" i="4" s="1"/>
  <c r="C120" i="4" s="1"/>
  <c r="C202" i="2"/>
  <c r="E202" i="2" s="1"/>
  <c r="B203" i="2" s="1"/>
  <c r="C203" i="2" s="1"/>
  <c r="E203" i="2" s="1"/>
  <c r="B204" i="2" s="1"/>
  <c r="C204" i="2" s="1"/>
  <c r="E204" i="2" s="1"/>
  <c r="B205" i="2" s="1"/>
  <c r="C205" i="2" s="1"/>
  <c r="E205" i="2" s="1"/>
  <c r="B206" i="2" s="1"/>
  <c r="K120" i="4" l="1"/>
  <c r="H121" i="4" s="1"/>
  <c r="I121" i="4" s="1"/>
  <c r="E120" i="4"/>
  <c r="B121" i="4" s="1"/>
  <c r="C121" i="4" s="1"/>
  <c r="C206" i="2"/>
  <c r="E206" i="2" s="1"/>
  <c r="B207" i="2" s="1"/>
  <c r="C207" i="2" s="1"/>
  <c r="E207" i="2" s="1"/>
  <c r="B208" i="2" s="1"/>
  <c r="K121" i="4" l="1"/>
  <c r="H122" i="4" s="1"/>
  <c r="I122" i="4" s="1"/>
  <c r="E121" i="4"/>
  <c r="B122" i="4" s="1"/>
  <c r="C122" i="4" s="1"/>
  <c r="C208" i="2"/>
  <c r="E208" i="2" s="1"/>
  <c r="B209" i="2" s="1"/>
  <c r="C209" i="2" s="1"/>
  <c r="E209" i="2" s="1"/>
  <c r="B210" i="2" s="1"/>
  <c r="K122" i="4" l="1"/>
  <c r="H123" i="4" s="1"/>
  <c r="I123" i="4" s="1"/>
  <c r="E122" i="4"/>
  <c r="B123" i="4" s="1"/>
  <c r="C123" i="4" s="1"/>
  <c r="C210" i="2"/>
  <c r="E210" i="2" s="1"/>
  <c r="B211" i="2" s="1"/>
  <c r="C211" i="2" s="1"/>
  <c r="E211" i="2" s="1"/>
  <c r="B212" i="2" s="1"/>
  <c r="K123" i="4" l="1"/>
  <c r="H124" i="4" s="1"/>
  <c r="I124" i="4" s="1"/>
  <c r="E123" i="4"/>
  <c r="B124" i="4" s="1"/>
  <c r="C124" i="4" s="1"/>
  <c r="C212" i="2"/>
  <c r="E212" i="2" s="1"/>
  <c r="B213" i="2" s="1"/>
  <c r="C213" i="2" s="1"/>
  <c r="E213" i="2" s="1"/>
  <c r="B214" i="2" s="1"/>
  <c r="K124" i="4" l="1"/>
  <c r="H125" i="4" s="1"/>
  <c r="I125" i="4" s="1"/>
  <c r="E124" i="4"/>
  <c r="B125" i="4" s="1"/>
  <c r="C125" i="4" s="1"/>
  <c r="C214" i="2"/>
  <c r="E214" i="2" s="1"/>
  <c r="B215" i="2" s="1"/>
  <c r="C215" i="2" s="1"/>
  <c r="E215" i="2" s="1"/>
  <c r="B216" i="2" s="1"/>
  <c r="K125" i="4" l="1"/>
  <c r="H126" i="4" s="1"/>
  <c r="I126" i="4" s="1"/>
  <c r="E125" i="4"/>
  <c r="B126" i="4" s="1"/>
  <c r="C126" i="4" s="1"/>
  <c r="C216" i="2"/>
  <c r="E216" i="2" s="1"/>
  <c r="B217" i="2" s="1"/>
  <c r="C217" i="2" s="1"/>
  <c r="E217" i="2" s="1"/>
  <c r="B218" i="2" s="1"/>
  <c r="K126" i="4" l="1"/>
  <c r="H127" i="4" s="1"/>
  <c r="I127" i="4" s="1"/>
  <c r="E126" i="4"/>
  <c r="B127" i="4" s="1"/>
  <c r="C127" i="4" s="1"/>
  <c r="C218" i="2"/>
  <c r="E218" i="2" s="1"/>
  <c r="B219" i="2" s="1"/>
  <c r="C219" i="2" s="1"/>
  <c r="E219" i="2" s="1"/>
  <c r="B220" i="2" s="1"/>
  <c r="K127" i="4" l="1"/>
  <c r="H128" i="4" s="1"/>
  <c r="I128" i="4" s="1"/>
  <c r="E127" i="4"/>
  <c r="B128" i="4" s="1"/>
  <c r="C128" i="4" s="1"/>
  <c r="C220" i="2"/>
  <c r="E220" i="2" s="1"/>
  <c r="B221" i="2" s="1"/>
  <c r="C221" i="2" s="1"/>
  <c r="E221" i="2" s="1"/>
  <c r="B222" i="2" s="1"/>
  <c r="C222" i="2" s="1"/>
  <c r="E222" i="2" s="1"/>
  <c r="B223" i="2" s="1"/>
  <c r="C223" i="2" s="1"/>
  <c r="E223" i="2" s="1"/>
  <c r="B224" i="2" s="1"/>
  <c r="C224" i="2" s="1"/>
  <c r="E224" i="2" s="1"/>
  <c r="B225" i="2" s="1"/>
  <c r="C225" i="2" s="1"/>
  <c r="E225" i="2" s="1"/>
  <c r="B226" i="2" s="1"/>
  <c r="C226" i="2" s="1"/>
  <c r="E226" i="2" s="1"/>
  <c r="B227" i="2" s="1"/>
  <c r="K128" i="4" l="1"/>
  <c r="H129" i="4" s="1"/>
  <c r="I129" i="4" s="1"/>
  <c r="E128" i="4"/>
  <c r="B129" i="4" s="1"/>
  <c r="C129" i="4" s="1"/>
  <c r="C227" i="2"/>
  <c r="E227" i="2" s="1"/>
  <c r="B228" i="2" s="1"/>
  <c r="C228" i="2" s="1"/>
  <c r="E228" i="2" s="1"/>
  <c r="B229" i="2" s="1"/>
  <c r="C229" i="2" s="1"/>
  <c r="E229" i="2" s="1"/>
  <c r="B230" i="2" s="1"/>
  <c r="K129" i="4" l="1"/>
  <c r="H130" i="4" s="1"/>
  <c r="I130" i="4" s="1"/>
  <c r="E129" i="4"/>
  <c r="B130" i="4" s="1"/>
  <c r="C130" i="4" s="1"/>
  <c r="C230" i="2"/>
  <c r="E230" i="2" s="1"/>
  <c r="B231" i="2" s="1"/>
  <c r="K130" i="4" l="1"/>
  <c r="H131" i="4" s="1"/>
  <c r="I131" i="4" s="1"/>
  <c r="E130" i="4"/>
  <c r="B131" i="4" s="1"/>
  <c r="C131" i="4" s="1"/>
  <c r="C231" i="2"/>
  <c r="E231" i="2" s="1"/>
  <c r="B232" i="2" s="1"/>
  <c r="K131" i="4" l="1"/>
  <c r="H132" i="4" s="1"/>
  <c r="I132" i="4" s="1"/>
  <c r="E131" i="4"/>
  <c r="B132" i="4" s="1"/>
  <c r="C132" i="4" s="1"/>
  <c r="C232" i="2"/>
  <c r="E232" i="2" s="1"/>
  <c r="B233" i="2" s="1"/>
  <c r="K132" i="4" l="1"/>
  <c r="H133" i="4" s="1"/>
  <c r="I133" i="4" s="1"/>
  <c r="E132" i="4"/>
  <c r="B133" i="4" s="1"/>
  <c r="C133" i="4" s="1"/>
  <c r="C233" i="2"/>
  <c r="E233" i="2" s="1"/>
  <c r="B234" i="2" s="1"/>
  <c r="C234" i="2" s="1"/>
  <c r="E234" i="2" s="1"/>
  <c r="B235" i="2" s="1"/>
  <c r="K133" i="4" l="1"/>
  <c r="H134" i="4" s="1"/>
  <c r="I134" i="4" s="1"/>
  <c r="E133" i="4"/>
  <c r="B134" i="4" s="1"/>
  <c r="C134" i="4" s="1"/>
  <c r="C235" i="2"/>
  <c r="E235" i="2" s="1"/>
  <c r="B236" i="2" s="1"/>
  <c r="K134" i="4" l="1"/>
  <c r="H135" i="4" s="1"/>
  <c r="I135" i="4" s="1"/>
  <c r="E134" i="4"/>
  <c r="B135" i="4" s="1"/>
  <c r="C135" i="4" s="1"/>
  <c r="C236" i="2"/>
  <c r="E236" i="2" s="1"/>
  <c r="B237" i="2" s="1"/>
  <c r="K135" i="4" l="1"/>
  <c r="H136" i="4" s="1"/>
  <c r="I136" i="4" s="1"/>
  <c r="E135" i="4"/>
  <c r="B136" i="4" s="1"/>
  <c r="C136" i="4" s="1"/>
  <c r="C237" i="2"/>
  <c r="E237" i="2" s="1"/>
  <c r="B238" i="2" s="1"/>
  <c r="K136" i="4" l="1"/>
  <c r="H137" i="4" s="1"/>
  <c r="I137" i="4" s="1"/>
  <c r="E136" i="4"/>
  <c r="B137" i="4" s="1"/>
  <c r="C137" i="4" s="1"/>
  <c r="C238" i="2"/>
  <c r="E238" i="2" s="1"/>
  <c r="B239" i="2" s="1"/>
  <c r="C239" i="2" s="1"/>
  <c r="E239" i="2" s="1"/>
  <c r="B240" i="2" s="1"/>
  <c r="K137" i="4" l="1"/>
  <c r="H138" i="4" s="1"/>
  <c r="I138" i="4" s="1"/>
  <c r="E137" i="4"/>
  <c r="B138" i="4" s="1"/>
  <c r="C138" i="4" s="1"/>
  <c r="C240" i="2"/>
  <c r="E240" i="2" s="1"/>
  <c r="B241" i="2" s="1"/>
  <c r="C241" i="2" s="1"/>
  <c r="E241" i="2" s="1"/>
  <c r="B242" i="2" s="1"/>
  <c r="C242" i="2" s="1"/>
  <c r="E242" i="2" s="1"/>
  <c r="B243" i="2" s="1"/>
  <c r="C243" i="2" s="1"/>
  <c r="E243" i="2" s="1"/>
  <c r="B244" i="2" s="1"/>
  <c r="C244" i="2" s="1"/>
  <c r="E244" i="2" s="1"/>
  <c r="B245" i="2" s="1"/>
  <c r="K138" i="4" l="1"/>
  <c r="H139" i="4" s="1"/>
  <c r="I139" i="4" s="1"/>
  <c r="E138" i="4"/>
  <c r="B139" i="4" s="1"/>
  <c r="C139" i="4" s="1"/>
  <c r="C245" i="2"/>
  <c r="E245" i="2" s="1"/>
  <c r="B246" i="2" s="1"/>
  <c r="K139" i="4" l="1"/>
  <c r="H140" i="4" s="1"/>
  <c r="I140" i="4" s="1"/>
  <c r="E139" i="4"/>
  <c r="B140" i="4" s="1"/>
  <c r="C140" i="4" s="1"/>
  <c r="C246" i="2"/>
  <c r="E246" i="2" s="1"/>
  <c r="B247" i="2" s="1"/>
  <c r="C247" i="2" s="1"/>
  <c r="E247" i="2" s="1"/>
  <c r="B248" i="2" s="1"/>
  <c r="C248" i="2" s="1"/>
  <c r="E248" i="2" s="1"/>
  <c r="B249" i="2" s="1"/>
  <c r="C249" i="2" s="1"/>
  <c r="E249" i="2" s="1"/>
  <c r="B250" i="2" s="1"/>
  <c r="K140" i="4" l="1"/>
  <c r="H141" i="4" s="1"/>
  <c r="I141" i="4" s="1"/>
  <c r="E140" i="4"/>
  <c r="B141" i="4" s="1"/>
  <c r="C141" i="4" s="1"/>
  <c r="C250" i="2"/>
  <c r="E250" i="2" s="1"/>
  <c r="B251" i="2" s="1"/>
  <c r="K141" i="4" l="1"/>
  <c r="H142" i="4" s="1"/>
  <c r="I142" i="4" s="1"/>
  <c r="E141" i="4"/>
  <c r="B142" i="4" s="1"/>
  <c r="C142" i="4" s="1"/>
  <c r="C251" i="2"/>
  <c r="E251" i="2" s="1"/>
  <c r="B252" i="2" s="1"/>
  <c r="K142" i="4" l="1"/>
  <c r="H143" i="4" s="1"/>
  <c r="I143" i="4" s="1"/>
  <c r="E142" i="4"/>
  <c r="B143" i="4" s="1"/>
  <c r="C143" i="4" s="1"/>
  <c r="C252" i="2"/>
  <c r="E252" i="2" s="1"/>
  <c r="B253" i="2" s="1"/>
  <c r="C253" i="2" s="1"/>
  <c r="E253" i="2" s="1"/>
  <c r="B254" i="2" s="1"/>
  <c r="K143" i="4" l="1"/>
  <c r="H144" i="4" s="1"/>
  <c r="I144" i="4" s="1"/>
  <c r="E143" i="4"/>
  <c r="B144" i="4" s="1"/>
  <c r="C144" i="4" s="1"/>
  <c r="C254" i="2"/>
  <c r="E254" i="2" s="1"/>
  <c r="B255" i="2" s="1"/>
  <c r="K144" i="4" l="1"/>
  <c r="H145" i="4" s="1"/>
  <c r="I145" i="4" s="1"/>
  <c r="E144" i="4"/>
  <c r="B145" i="4" s="1"/>
  <c r="C145" i="4" s="1"/>
  <c r="C255" i="2"/>
  <c r="E255" i="2" s="1"/>
  <c r="B256" i="2" s="1"/>
  <c r="K145" i="4" l="1"/>
  <c r="H146" i="4" s="1"/>
  <c r="I146" i="4" s="1"/>
  <c r="E145" i="4"/>
  <c r="B146" i="4" s="1"/>
  <c r="C146" i="4" s="1"/>
  <c r="C256" i="2"/>
  <c r="E256" i="2" s="1"/>
  <c r="B257" i="2" s="1"/>
  <c r="K146" i="4" l="1"/>
  <c r="H147" i="4" s="1"/>
  <c r="I147" i="4" s="1"/>
  <c r="E146" i="4"/>
  <c r="B147" i="4" s="1"/>
  <c r="C147" i="4" s="1"/>
  <c r="C257" i="2"/>
  <c r="E257" i="2" s="1"/>
  <c r="B258" i="2" s="1"/>
  <c r="K147" i="4" l="1"/>
  <c r="H148" i="4" s="1"/>
  <c r="I148" i="4" s="1"/>
  <c r="E147" i="4"/>
  <c r="B148" i="4" s="1"/>
  <c r="C148" i="4" s="1"/>
  <c r="C258" i="2"/>
  <c r="E258" i="2" s="1"/>
  <c r="B259" i="2" s="1"/>
  <c r="K148" i="4" l="1"/>
  <c r="H149" i="4" s="1"/>
  <c r="I149" i="4" s="1"/>
  <c r="E148" i="4"/>
  <c r="B149" i="4" s="1"/>
  <c r="C149" i="4" s="1"/>
  <c r="C259" i="2"/>
  <c r="E259" i="2" s="1"/>
  <c r="B260" i="2" s="1"/>
  <c r="K149" i="4" l="1"/>
  <c r="H150" i="4" s="1"/>
  <c r="I150" i="4" s="1"/>
  <c r="E149" i="4"/>
  <c r="B150" i="4" s="1"/>
  <c r="C150" i="4" s="1"/>
  <c r="C260" i="2"/>
  <c r="E260" i="2" s="1"/>
  <c r="B261" i="2" s="1"/>
  <c r="C261" i="2" s="1"/>
  <c r="E261" i="2" s="1"/>
  <c r="B262" i="2" s="1"/>
  <c r="K150" i="4" l="1"/>
  <c r="H151" i="4" s="1"/>
  <c r="I151" i="4" s="1"/>
  <c r="E150" i="4"/>
  <c r="B151" i="4" s="1"/>
  <c r="C151" i="4" s="1"/>
  <c r="C262" i="2"/>
  <c r="E262" i="2" s="1"/>
  <c r="B263" i="2" s="1"/>
  <c r="K151" i="4" l="1"/>
  <c r="H152" i="4" s="1"/>
  <c r="I152" i="4" s="1"/>
  <c r="E151" i="4"/>
  <c r="B152" i="4" s="1"/>
  <c r="C152" i="4" s="1"/>
  <c r="C263" i="2"/>
  <c r="E263" i="2" s="1"/>
  <c r="B264" i="2" s="1"/>
  <c r="K152" i="4" l="1"/>
  <c r="H153" i="4" s="1"/>
  <c r="I153" i="4" s="1"/>
  <c r="E152" i="4"/>
  <c r="B153" i="4" s="1"/>
  <c r="C153" i="4" s="1"/>
  <c r="C264" i="2"/>
  <c r="E264" i="2" s="1"/>
  <c r="B265" i="2" s="1"/>
  <c r="K153" i="4" l="1"/>
  <c r="H154" i="4" s="1"/>
  <c r="I154" i="4" s="1"/>
  <c r="E153" i="4"/>
  <c r="B154" i="4" s="1"/>
  <c r="C154" i="4" s="1"/>
  <c r="C265" i="2"/>
  <c r="E265" i="2" s="1"/>
  <c r="B266" i="2" s="1"/>
  <c r="K154" i="4" l="1"/>
  <c r="H155" i="4" s="1"/>
  <c r="I155" i="4" s="1"/>
  <c r="E154" i="4"/>
  <c r="B155" i="4" s="1"/>
  <c r="C155" i="4" s="1"/>
  <c r="C266" i="2"/>
  <c r="E266" i="2" s="1"/>
  <c r="B267" i="2" s="1"/>
  <c r="K155" i="4" l="1"/>
  <c r="H156" i="4" s="1"/>
  <c r="I156" i="4" s="1"/>
  <c r="E155" i="4"/>
  <c r="B156" i="4" s="1"/>
  <c r="C156" i="4" s="1"/>
  <c r="C267" i="2"/>
  <c r="E267" i="2" s="1"/>
  <c r="B268" i="2" s="1"/>
  <c r="K156" i="4" l="1"/>
  <c r="H157" i="4" s="1"/>
  <c r="I157" i="4" s="1"/>
  <c r="E156" i="4"/>
  <c r="B157" i="4" s="1"/>
  <c r="C157" i="4" s="1"/>
  <c r="C268" i="2"/>
  <c r="E268" i="2" s="1"/>
  <c r="B269" i="2" s="1"/>
  <c r="K157" i="4" l="1"/>
  <c r="H158" i="4" s="1"/>
  <c r="I158" i="4" s="1"/>
  <c r="E157" i="4"/>
  <c r="B158" i="4" s="1"/>
  <c r="C158" i="4" s="1"/>
  <c r="C269" i="2"/>
  <c r="E269" i="2" s="1"/>
  <c r="B270" i="2" s="1"/>
  <c r="K158" i="4" l="1"/>
  <c r="H159" i="4" s="1"/>
  <c r="I159" i="4" s="1"/>
  <c r="E158" i="4"/>
  <c r="B159" i="4" s="1"/>
  <c r="C159" i="4" s="1"/>
  <c r="C270" i="2"/>
  <c r="E270" i="2" s="1"/>
  <c r="B271" i="2" s="1"/>
  <c r="C271" i="2" s="1"/>
  <c r="E271" i="2" s="1"/>
  <c r="B272" i="2" s="1"/>
  <c r="K159" i="4" l="1"/>
  <c r="H160" i="4" s="1"/>
  <c r="I160" i="4" s="1"/>
  <c r="E159" i="4"/>
  <c r="B160" i="4" s="1"/>
  <c r="C160" i="4" s="1"/>
  <c r="C272" i="2"/>
  <c r="E272" i="2" s="1"/>
  <c r="B273" i="2" s="1"/>
  <c r="K160" i="4" l="1"/>
  <c r="H161" i="4" s="1"/>
  <c r="I161" i="4" s="1"/>
  <c r="E160" i="4"/>
  <c r="B161" i="4" s="1"/>
  <c r="C161" i="4" s="1"/>
  <c r="C273" i="2"/>
  <c r="E273" i="2" s="1"/>
  <c r="B274" i="2" s="1"/>
  <c r="C274" i="2" s="1"/>
  <c r="E274" i="2" s="1"/>
  <c r="B275" i="2" s="1"/>
  <c r="K161" i="4" l="1"/>
  <c r="H162" i="4" s="1"/>
  <c r="I162" i="4" s="1"/>
  <c r="E161" i="4"/>
  <c r="B162" i="4" s="1"/>
  <c r="C162" i="4" s="1"/>
  <c r="C275" i="2"/>
  <c r="K162" i="4" l="1"/>
  <c r="H163" i="4" s="1"/>
  <c r="I163" i="4" s="1"/>
  <c r="E162" i="4"/>
  <c r="B163" i="4" s="1"/>
  <c r="C163" i="4" s="1"/>
  <c r="E275" i="2"/>
  <c r="F275" i="2"/>
  <c r="C32" i="2"/>
  <c r="K163" i="4" l="1"/>
  <c r="H164" i="4" s="1"/>
  <c r="I164" i="4" s="1"/>
  <c r="E163" i="4"/>
  <c r="B164" i="4" s="1"/>
  <c r="C164" i="4" s="1"/>
  <c r="K164" i="4" l="1"/>
  <c r="H165" i="4" s="1"/>
  <c r="I165" i="4" s="1"/>
  <c r="E164" i="4"/>
  <c r="B165" i="4" s="1"/>
  <c r="C165" i="4" s="1"/>
  <c r="K165" i="4" l="1"/>
  <c r="H166" i="4" s="1"/>
  <c r="I166" i="4" s="1"/>
  <c r="E165" i="4"/>
  <c r="B166" i="4" s="1"/>
  <c r="C166" i="4" s="1"/>
  <c r="K166" i="4" l="1"/>
  <c r="H167" i="4" s="1"/>
  <c r="I167" i="4" s="1"/>
  <c r="E166" i="4"/>
  <c r="B167" i="4" s="1"/>
  <c r="C167" i="4" s="1"/>
  <c r="K167" i="4" l="1"/>
  <c r="H168" i="4" s="1"/>
  <c r="I168" i="4" s="1"/>
  <c r="E167" i="4"/>
  <c r="B168" i="4" s="1"/>
  <c r="C168" i="4" s="1"/>
  <c r="K168" i="4" l="1"/>
  <c r="H169" i="4" s="1"/>
  <c r="I169" i="4" s="1"/>
  <c r="E168" i="4"/>
  <c r="B169" i="4" s="1"/>
  <c r="C169" i="4" s="1"/>
  <c r="K169" i="4" l="1"/>
  <c r="H170" i="4" s="1"/>
  <c r="I170" i="4" s="1"/>
  <c r="E169" i="4"/>
  <c r="B170" i="4" s="1"/>
  <c r="C170" i="4" s="1"/>
  <c r="K170" i="4" l="1"/>
  <c r="H171" i="4" s="1"/>
  <c r="I171" i="4" s="1"/>
  <c r="E170" i="4"/>
  <c r="B171" i="4" s="1"/>
  <c r="C171" i="4" s="1"/>
  <c r="K171" i="4" l="1"/>
  <c r="H172" i="4" s="1"/>
  <c r="I172" i="4" s="1"/>
  <c r="E171" i="4"/>
  <c r="B172" i="4" s="1"/>
  <c r="C172" i="4" s="1"/>
  <c r="K172" i="4" l="1"/>
  <c r="H173" i="4" s="1"/>
  <c r="I173" i="4" s="1"/>
  <c r="E172" i="4"/>
  <c r="B173" i="4" s="1"/>
  <c r="C173" i="4" s="1"/>
  <c r="K173" i="4" l="1"/>
  <c r="H174" i="4" s="1"/>
  <c r="I174" i="4" s="1"/>
  <c r="E173" i="4"/>
  <c r="B174" i="4" s="1"/>
  <c r="C174" i="4" s="1"/>
  <c r="K174" i="4" l="1"/>
  <c r="H175" i="4" s="1"/>
  <c r="I175" i="4" s="1"/>
  <c r="E174" i="4"/>
  <c r="B175" i="4" s="1"/>
  <c r="C175" i="4" s="1"/>
  <c r="K175" i="4" l="1"/>
  <c r="H176" i="4" s="1"/>
  <c r="I176" i="4" s="1"/>
  <c r="E175" i="4"/>
  <c r="B176" i="4" s="1"/>
  <c r="C176" i="4" s="1"/>
  <c r="K176" i="4" l="1"/>
  <c r="H177" i="4" s="1"/>
  <c r="I177" i="4" s="1"/>
  <c r="E176" i="4"/>
  <c r="B177" i="4" s="1"/>
  <c r="C177" i="4" s="1"/>
  <c r="K177" i="4" l="1"/>
  <c r="H178" i="4" s="1"/>
  <c r="I178" i="4" s="1"/>
  <c r="E177" i="4"/>
  <c r="B178" i="4" s="1"/>
  <c r="C178" i="4" s="1"/>
  <c r="K178" i="4" l="1"/>
  <c r="H179" i="4" s="1"/>
  <c r="I179" i="4" s="1"/>
  <c r="E178" i="4"/>
  <c r="B179" i="4" s="1"/>
  <c r="C179" i="4" s="1"/>
  <c r="K179" i="4" l="1"/>
  <c r="H180" i="4" s="1"/>
  <c r="I180" i="4" s="1"/>
  <c r="E179" i="4"/>
  <c r="B180" i="4" s="1"/>
  <c r="C180" i="4" s="1"/>
  <c r="K180" i="4" l="1"/>
  <c r="H181" i="4" s="1"/>
  <c r="I181" i="4" s="1"/>
  <c r="E180" i="4"/>
  <c r="B181" i="4" s="1"/>
  <c r="C181" i="4" s="1"/>
  <c r="K181" i="4" l="1"/>
  <c r="H182" i="4" s="1"/>
  <c r="I182" i="4" s="1"/>
  <c r="E181" i="4"/>
  <c r="B182" i="4" s="1"/>
  <c r="C182" i="4" s="1"/>
  <c r="K182" i="4" l="1"/>
  <c r="H183" i="4" s="1"/>
  <c r="I183" i="4" s="1"/>
  <c r="E182" i="4"/>
  <c r="B183" i="4" s="1"/>
  <c r="C183" i="4" s="1"/>
  <c r="K183" i="4" l="1"/>
  <c r="H184" i="4" s="1"/>
  <c r="I184" i="4" s="1"/>
  <c r="E183" i="4"/>
  <c r="B184" i="4" s="1"/>
  <c r="C184" i="4" s="1"/>
  <c r="K184" i="4" l="1"/>
  <c r="H185" i="4" s="1"/>
  <c r="I185" i="4" s="1"/>
  <c r="E184" i="4"/>
  <c r="B185" i="4" s="1"/>
  <c r="C185" i="4" s="1"/>
  <c r="K185" i="4" l="1"/>
  <c r="H186" i="4" s="1"/>
  <c r="I186" i="4" s="1"/>
  <c r="E185" i="4"/>
  <c r="B186" i="4" s="1"/>
  <c r="C186" i="4" s="1"/>
  <c r="K186" i="4" l="1"/>
  <c r="H187" i="4" s="1"/>
  <c r="I187" i="4" s="1"/>
  <c r="E186" i="4"/>
  <c r="B187" i="4" s="1"/>
  <c r="C187" i="4" s="1"/>
  <c r="K187" i="4" l="1"/>
  <c r="H188" i="4" s="1"/>
  <c r="I188" i="4" s="1"/>
  <c r="E187" i="4"/>
  <c r="B188" i="4" s="1"/>
  <c r="C188" i="4" s="1"/>
  <c r="K188" i="4" l="1"/>
  <c r="H189" i="4" s="1"/>
  <c r="I189" i="4" s="1"/>
  <c r="E188" i="4"/>
  <c r="B189" i="4" s="1"/>
  <c r="C189" i="4" s="1"/>
  <c r="K189" i="4" l="1"/>
  <c r="H190" i="4" s="1"/>
  <c r="I190" i="4" s="1"/>
  <c r="E189" i="4"/>
  <c r="B190" i="4" s="1"/>
  <c r="C190" i="4" s="1"/>
  <c r="K190" i="4" l="1"/>
  <c r="H191" i="4" s="1"/>
  <c r="I191" i="4" s="1"/>
  <c r="E190" i="4"/>
  <c r="B191" i="4" s="1"/>
  <c r="C191" i="4" s="1"/>
  <c r="K191" i="4" l="1"/>
  <c r="H192" i="4" s="1"/>
  <c r="I192" i="4" s="1"/>
  <c r="E191" i="4"/>
  <c r="B192" i="4" s="1"/>
  <c r="C192" i="4" s="1"/>
  <c r="K192" i="4" l="1"/>
  <c r="H193" i="4" s="1"/>
  <c r="I193" i="4" s="1"/>
  <c r="E192" i="4"/>
  <c r="B193" i="4" s="1"/>
  <c r="C193" i="4" s="1"/>
  <c r="K193" i="4" l="1"/>
  <c r="H194" i="4" s="1"/>
  <c r="I194" i="4" s="1"/>
  <c r="E193" i="4"/>
  <c r="B194" i="4" s="1"/>
  <c r="C194" i="4" s="1"/>
  <c r="K194" i="4" l="1"/>
  <c r="H195" i="4" s="1"/>
  <c r="I195" i="4" s="1"/>
  <c r="E194" i="4"/>
  <c r="B195" i="4" s="1"/>
  <c r="C195" i="4" s="1"/>
  <c r="K195" i="4" l="1"/>
  <c r="H196" i="4" s="1"/>
  <c r="I196" i="4" s="1"/>
  <c r="E195" i="4"/>
  <c r="B196" i="4" s="1"/>
  <c r="C196" i="4" s="1"/>
  <c r="K196" i="4" l="1"/>
  <c r="H197" i="4" s="1"/>
  <c r="I197" i="4" s="1"/>
  <c r="E196" i="4"/>
  <c r="B197" i="4" s="1"/>
  <c r="C197" i="4" s="1"/>
  <c r="K197" i="4" l="1"/>
  <c r="H198" i="4" s="1"/>
  <c r="I198" i="4" s="1"/>
  <c r="E197" i="4"/>
  <c r="B198" i="4" s="1"/>
  <c r="C198" i="4" s="1"/>
  <c r="K198" i="4" l="1"/>
  <c r="H199" i="4" s="1"/>
  <c r="I199" i="4" s="1"/>
  <c r="E198" i="4"/>
  <c r="B199" i="4" s="1"/>
  <c r="C199" i="4" s="1"/>
  <c r="K199" i="4" l="1"/>
  <c r="H200" i="4" s="1"/>
  <c r="I200" i="4" s="1"/>
  <c r="E199" i="4"/>
  <c r="B200" i="4" s="1"/>
  <c r="C200" i="4" s="1"/>
  <c r="K200" i="4" l="1"/>
  <c r="H201" i="4" s="1"/>
  <c r="I201" i="4" s="1"/>
  <c r="E200" i="4"/>
  <c r="B201" i="4" s="1"/>
  <c r="C201" i="4" s="1"/>
  <c r="K201" i="4" l="1"/>
  <c r="H202" i="4" s="1"/>
  <c r="I202" i="4" s="1"/>
  <c r="E201" i="4"/>
  <c r="B202" i="4" s="1"/>
  <c r="C202" i="4" s="1"/>
  <c r="K202" i="4" l="1"/>
  <c r="H203" i="4" s="1"/>
  <c r="I203" i="4" s="1"/>
  <c r="E202" i="4"/>
  <c r="B203" i="4" s="1"/>
  <c r="C203" i="4" s="1"/>
  <c r="K203" i="4" l="1"/>
  <c r="H204" i="4" s="1"/>
  <c r="I204" i="4" s="1"/>
  <c r="E203" i="4"/>
  <c r="B204" i="4" s="1"/>
  <c r="C204" i="4" s="1"/>
  <c r="K204" i="4" l="1"/>
  <c r="H205" i="4" s="1"/>
  <c r="I205" i="4" s="1"/>
  <c r="E204" i="4"/>
  <c r="B205" i="4" s="1"/>
  <c r="C205" i="4" s="1"/>
  <c r="K205" i="4" l="1"/>
  <c r="H206" i="4" s="1"/>
  <c r="I206" i="4" s="1"/>
  <c r="E205" i="4"/>
  <c r="B206" i="4" s="1"/>
  <c r="C206" i="4" s="1"/>
  <c r="K206" i="4" l="1"/>
  <c r="H207" i="4" s="1"/>
  <c r="I207" i="4" s="1"/>
  <c r="E206" i="4"/>
  <c r="B207" i="4" s="1"/>
  <c r="C207" i="4" s="1"/>
  <c r="K207" i="4" l="1"/>
  <c r="H208" i="4" s="1"/>
  <c r="I208" i="4" s="1"/>
  <c r="E207" i="4"/>
  <c r="B208" i="4" s="1"/>
  <c r="C208" i="4" s="1"/>
  <c r="K208" i="4" l="1"/>
  <c r="H209" i="4" s="1"/>
  <c r="I209" i="4" s="1"/>
  <c r="E208" i="4"/>
  <c r="B209" i="4" s="1"/>
  <c r="C209" i="4" s="1"/>
  <c r="K209" i="4" l="1"/>
  <c r="H210" i="4" s="1"/>
  <c r="I210" i="4" s="1"/>
  <c r="E209" i="4"/>
  <c r="B210" i="4" s="1"/>
  <c r="C210" i="4" s="1"/>
  <c r="K210" i="4" l="1"/>
  <c r="H211" i="4" s="1"/>
  <c r="I211" i="4" s="1"/>
  <c r="E210" i="4"/>
  <c r="B211" i="4" s="1"/>
  <c r="C211" i="4" s="1"/>
  <c r="K211" i="4" l="1"/>
  <c r="H212" i="4" s="1"/>
  <c r="I212" i="4" s="1"/>
  <c r="E211" i="4"/>
  <c r="B212" i="4" s="1"/>
  <c r="C212" i="4" s="1"/>
  <c r="K212" i="4" l="1"/>
  <c r="H213" i="4" s="1"/>
  <c r="I213" i="4" s="1"/>
  <c r="E212" i="4"/>
  <c r="B213" i="4" s="1"/>
  <c r="C213" i="4" s="1"/>
  <c r="K213" i="4" l="1"/>
  <c r="H214" i="4" s="1"/>
  <c r="I214" i="4" s="1"/>
  <c r="E213" i="4"/>
  <c r="B214" i="4" s="1"/>
  <c r="C214" i="4" s="1"/>
  <c r="K214" i="4" l="1"/>
  <c r="H215" i="4" s="1"/>
  <c r="I215" i="4" s="1"/>
  <c r="E214" i="4"/>
  <c r="B215" i="4" s="1"/>
  <c r="C215" i="4" s="1"/>
  <c r="K215" i="4" l="1"/>
  <c r="H216" i="4" s="1"/>
  <c r="I216" i="4" s="1"/>
  <c r="E215" i="4"/>
  <c r="B216" i="4" s="1"/>
  <c r="C216" i="4" s="1"/>
  <c r="K216" i="4" l="1"/>
  <c r="H217" i="4" s="1"/>
  <c r="I217" i="4" s="1"/>
  <c r="E216" i="4"/>
  <c r="B217" i="4" s="1"/>
  <c r="C217" i="4" s="1"/>
  <c r="K217" i="4" l="1"/>
  <c r="H218" i="4" s="1"/>
  <c r="I218" i="4" s="1"/>
  <c r="E217" i="4"/>
  <c r="B218" i="4" s="1"/>
  <c r="C218" i="4" s="1"/>
  <c r="K218" i="4" l="1"/>
  <c r="H219" i="4" s="1"/>
  <c r="I219" i="4" s="1"/>
  <c r="E218" i="4"/>
  <c r="B219" i="4" s="1"/>
  <c r="C219" i="4" s="1"/>
  <c r="K219" i="4" l="1"/>
  <c r="H220" i="4" s="1"/>
  <c r="I220" i="4" s="1"/>
  <c r="E219" i="4"/>
  <c r="B220" i="4" s="1"/>
  <c r="C220" i="4" s="1"/>
  <c r="K220" i="4" l="1"/>
  <c r="H221" i="4" s="1"/>
  <c r="I221" i="4" s="1"/>
  <c r="E220" i="4"/>
  <c r="B221" i="4" s="1"/>
  <c r="C221" i="4" s="1"/>
  <c r="K221" i="4" l="1"/>
  <c r="H222" i="4" s="1"/>
  <c r="I222" i="4" s="1"/>
  <c r="E221" i="4"/>
  <c r="B222" i="4" s="1"/>
  <c r="C222" i="4" s="1"/>
  <c r="K222" i="4" l="1"/>
  <c r="H223" i="4" s="1"/>
  <c r="I223" i="4" s="1"/>
  <c r="E222" i="4"/>
  <c r="B223" i="4" s="1"/>
  <c r="C223" i="4" s="1"/>
  <c r="K223" i="4" l="1"/>
  <c r="H224" i="4" s="1"/>
  <c r="I224" i="4" s="1"/>
  <c r="E223" i="4"/>
  <c r="B224" i="4" s="1"/>
  <c r="C224" i="4" s="1"/>
  <c r="K224" i="4" l="1"/>
  <c r="H225" i="4" s="1"/>
  <c r="I225" i="4" s="1"/>
  <c r="E224" i="4"/>
  <c r="B225" i="4" s="1"/>
  <c r="C225" i="4" s="1"/>
  <c r="K225" i="4" l="1"/>
  <c r="H226" i="4" s="1"/>
  <c r="I226" i="4" s="1"/>
  <c r="E225" i="4"/>
  <c r="B226" i="4" s="1"/>
  <c r="C226" i="4" s="1"/>
  <c r="K226" i="4" l="1"/>
  <c r="H227" i="4" s="1"/>
  <c r="I227" i="4" s="1"/>
  <c r="E226" i="4"/>
  <c r="B227" i="4" s="1"/>
  <c r="C227" i="4" s="1"/>
  <c r="K227" i="4" l="1"/>
  <c r="H228" i="4" s="1"/>
  <c r="I228" i="4" s="1"/>
  <c r="E227" i="4"/>
  <c r="B228" i="4" s="1"/>
  <c r="C228" i="4" s="1"/>
  <c r="K228" i="4" l="1"/>
  <c r="H229" i="4" s="1"/>
  <c r="I229" i="4" s="1"/>
  <c r="E228" i="4"/>
  <c r="B229" i="4" s="1"/>
  <c r="C229" i="4" s="1"/>
  <c r="K229" i="4" l="1"/>
  <c r="H230" i="4" s="1"/>
  <c r="I230" i="4" s="1"/>
  <c r="E229" i="4"/>
  <c r="B230" i="4" s="1"/>
  <c r="C230" i="4" s="1"/>
  <c r="K230" i="4" l="1"/>
  <c r="H231" i="4" s="1"/>
  <c r="I231" i="4" s="1"/>
  <c r="E230" i="4"/>
  <c r="B231" i="4" s="1"/>
  <c r="C231" i="4" s="1"/>
  <c r="K231" i="4" l="1"/>
  <c r="H232" i="4" s="1"/>
  <c r="I232" i="4" s="1"/>
  <c r="E231" i="4"/>
  <c r="B232" i="4" s="1"/>
  <c r="C232" i="4" s="1"/>
  <c r="K232" i="4" l="1"/>
  <c r="H233" i="4" s="1"/>
  <c r="I233" i="4" s="1"/>
  <c r="E232" i="4"/>
  <c r="B233" i="4" s="1"/>
  <c r="C233" i="4" s="1"/>
  <c r="K233" i="4" l="1"/>
  <c r="H234" i="4" s="1"/>
  <c r="I234" i="4" s="1"/>
  <c r="E233" i="4"/>
  <c r="B234" i="4" s="1"/>
  <c r="C234" i="4" s="1"/>
  <c r="K234" i="4" l="1"/>
  <c r="H235" i="4" s="1"/>
  <c r="I235" i="4" s="1"/>
  <c r="E234" i="4"/>
  <c r="B235" i="4" s="1"/>
  <c r="C235" i="4" s="1"/>
  <c r="K235" i="4" l="1"/>
  <c r="H236" i="4" s="1"/>
  <c r="I236" i="4" s="1"/>
  <c r="E235" i="4"/>
  <c r="B236" i="4" s="1"/>
  <c r="C236" i="4" s="1"/>
  <c r="K236" i="4" l="1"/>
  <c r="H237" i="4" s="1"/>
  <c r="I237" i="4" s="1"/>
  <c r="E236" i="4"/>
  <c r="B237" i="4" s="1"/>
  <c r="C237" i="4" s="1"/>
  <c r="K237" i="4" l="1"/>
  <c r="H238" i="4" s="1"/>
  <c r="I238" i="4" s="1"/>
  <c r="E237" i="4"/>
  <c r="B238" i="4" s="1"/>
  <c r="C238" i="4" s="1"/>
  <c r="K238" i="4" l="1"/>
  <c r="H239" i="4" s="1"/>
  <c r="I239" i="4" s="1"/>
  <c r="E238" i="4"/>
  <c r="B239" i="4" s="1"/>
  <c r="C239" i="4" s="1"/>
  <c r="K239" i="4" l="1"/>
  <c r="H240" i="4" s="1"/>
  <c r="I240" i="4" s="1"/>
  <c r="E239" i="4"/>
  <c r="B240" i="4" s="1"/>
  <c r="C240" i="4" s="1"/>
  <c r="K240" i="4" l="1"/>
  <c r="H241" i="4" s="1"/>
  <c r="I241" i="4" s="1"/>
  <c r="E240" i="4"/>
  <c r="B241" i="4" s="1"/>
  <c r="C241" i="4" s="1"/>
  <c r="K241" i="4" l="1"/>
  <c r="H242" i="4" s="1"/>
  <c r="I242" i="4" s="1"/>
  <c r="E241" i="4"/>
  <c r="B242" i="4" s="1"/>
  <c r="C242" i="4" s="1"/>
  <c r="K242" i="4" l="1"/>
  <c r="H243" i="4" s="1"/>
  <c r="I243" i="4" s="1"/>
  <c r="E242" i="4"/>
  <c r="B243" i="4" s="1"/>
  <c r="C243" i="4" s="1"/>
  <c r="K243" i="4" l="1"/>
  <c r="H244" i="4" s="1"/>
  <c r="I244" i="4" s="1"/>
  <c r="E243" i="4"/>
  <c r="B244" i="4" s="1"/>
  <c r="C244" i="4" s="1"/>
  <c r="K244" i="4" l="1"/>
  <c r="H245" i="4" s="1"/>
  <c r="I245" i="4" s="1"/>
  <c r="E244" i="4"/>
  <c r="B245" i="4" s="1"/>
  <c r="C245" i="4" s="1"/>
  <c r="K245" i="4" l="1"/>
  <c r="H246" i="4" s="1"/>
  <c r="I246" i="4" s="1"/>
  <c r="E245" i="4"/>
  <c r="B246" i="4" s="1"/>
  <c r="C246" i="4" s="1"/>
  <c r="K246" i="4" l="1"/>
  <c r="H247" i="4" s="1"/>
  <c r="I247" i="4" s="1"/>
  <c r="E246" i="4"/>
  <c r="B247" i="4" s="1"/>
  <c r="C247" i="4" s="1"/>
  <c r="K247" i="4" l="1"/>
  <c r="H248" i="4" s="1"/>
  <c r="I248" i="4" s="1"/>
  <c r="E247" i="4"/>
  <c r="B248" i="4" s="1"/>
  <c r="C248" i="4" s="1"/>
  <c r="K248" i="4" l="1"/>
  <c r="H249" i="4" s="1"/>
  <c r="I249" i="4" s="1"/>
  <c r="E248" i="4"/>
  <c r="B249" i="4" s="1"/>
  <c r="C249" i="4" s="1"/>
  <c r="K249" i="4" l="1"/>
  <c r="H250" i="4" s="1"/>
  <c r="I250" i="4" s="1"/>
  <c r="E249" i="4"/>
  <c r="B250" i="4" s="1"/>
  <c r="C250" i="4" s="1"/>
  <c r="K250" i="4" l="1"/>
  <c r="H251" i="4" s="1"/>
  <c r="I251" i="4" s="1"/>
  <c r="E250" i="4"/>
  <c r="B251" i="4" s="1"/>
  <c r="C251" i="4" s="1"/>
  <c r="K251" i="4" l="1"/>
  <c r="H252" i="4" s="1"/>
  <c r="I252" i="4" s="1"/>
  <c r="E251" i="4"/>
  <c r="B252" i="4" s="1"/>
  <c r="C252" i="4" s="1"/>
  <c r="K252" i="4" l="1"/>
  <c r="H253" i="4" s="1"/>
  <c r="I253" i="4" s="1"/>
  <c r="E252" i="4"/>
  <c r="B253" i="4" s="1"/>
  <c r="C253" i="4" s="1"/>
  <c r="K253" i="4" l="1"/>
  <c r="H254" i="4" s="1"/>
  <c r="I254" i="4" s="1"/>
  <c r="E253" i="4"/>
  <c r="B254" i="4" s="1"/>
  <c r="C254" i="4" s="1"/>
  <c r="K254" i="4" l="1"/>
  <c r="H255" i="4" s="1"/>
  <c r="I255" i="4" s="1"/>
  <c r="E254" i="4"/>
  <c r="B255" i="4" s="1"/>
  <c r="C255" i="4" s="1"/>
  <c r="K255" i="4" l="1"/>
  <c r="H256" i="4" s="1"/>
  <c r="I256" i="4" s="1"/>
  <c r="E255" i="4"/>
  <c r="B256" i="4" s="1"/>
  <c r="C256" i="4" s="1"/>
  <c r="K256" i="4" l="1"/>
  <c r="H257" i="4" s="1"/>
  <c r="I257" i="4" s="1"/>
  <c r="E256" i="4"/>
  <c r="B257" i="4" s="1"/>
  <c r="C257" i="4" s="1"/>
  <c r="K257" i="4" l="1"/>
  <c r="H258" i="4" s="1"/>
  <c r="I258" i="4" s="1"/>
  <c r="E257" i="4"/>
  <c r="B258" i="4" s="1"/>
  <c r="C258" i="4" s="1"/>
  <c r="K258" i="4" l="1"/>
  <c r="H259" i="4" s="1"/>
  <c r="I259" i="4" s="1"/>
  <c r="E258" i="4"/>
  <c r="B259" i="4" s="1"/>
  <c r="C259" i="4" s="1"/>
  <c r="K259" i="4" l="1"/>
  <c r="H260" i="4" s="1"/>
  <c r="I260" i="4" s="1"/>
  <c r="E259" i="4"/>
  <c r="B260" i="4" s="1"/>
  <c r="C260" i="4" s="1"/>
  <c r="K260" i="4" l="1"/>
  <c r="H261" i="4" s="1"/>
  <c r="I261" i="4" s="1"/>
  <c r="E260" i="4"/>
  <c r="B261" i="4" s="1"/>
  <c r="C261" i="4" s="1"/>
  <c r="K261" i="4" l="1"/>
  <c r="H262" i="4" s="1"/>
  <c r="I262" i="4" s="1"/>
  <c r="E261" i="4"/>
  <c r="B262" i="4" s="1"/>
  <c r="C262" i="4" s="1"/>
  <c r="K262" i="4" l="1"/>
  <c r="H263" i="4" s="1"/>
  <c r="I263" i="4" s="1"/>
  <c r="E262" i="4"/>
  <c r="B263" i="4" s="1"/>
  <c r="C263" i="4" s="1"/>
  <c r="K263" i="4" l="1"/>
  <c r="H264" i="4" s="1"/>
  <c r="I264" i="4" s="1"/>
  <c r="E263" i="4"/>
  <c r="B264" i="4" s="1"/>
  <c r="C264" i="4" s="1"/>
  <c r="K264" i="4" l="1"/>
  <c r="H265" i="4" s="1"/>
  <c r="I265" i="4" s="1"/>
  <c r="E264" i="4"/>
  <c r="B265" i="4" s="1"/>
  <c r="C265" i="4" s="1"/>
  <c r="K265" i="4" l="1"/>
  <c r="H266" i="4" s="1"/>
  <c r="I266" i="4" s="1"/>
  <c r="E265" i="4"/>
  <c r="B266" i="4" s="1"/>
  <c r="C266" i="4" s="1"/>
  <c r="K266" i="4" l="1"/>
  <c r="H267" i="4" s="1"/>
  <c r="I267" i="4" s="1"/>
  <c r="E266" i="4"/>
  <c r="B267" i="4" s="1"/>
  <c r="C267" i="4" s="1"/>
  <c r="K267" i="4" l="1"/>
  <c r="H268" i="4" s="1"/>
  <c r="I268" i="4" s="1"/>
  <c r="E267" i="4"/>
  <c r="B268" i="4" s="1"/>
  <c r="C268" i="4" s="1"/>
  <c r="K268" i="4" l="1"/>
  <c r="H269" i="4" s="1"/>
  <c r="I269" i="4" s="1"/>
  <c r="E268" i="4"/>
  <c r="B269" i="4" s="1"/>
  <c r="C269" i="4" s="1"/>
  <c r="K269" i="4" l="1"/>
  <c r="H270" i="4" s="1"/>
  <c r="I270" i="4" s="1"/>
  <c r="E269" i="4"/>
  <c r="B270" i="4" s="1"/>
  <c r="C270" i="4" s="1"/>
  <c r="K270" i="4" l="1"/>
  <c r="H271" i="4" s="1"/>
  <c r="I271" i="4" s="1"/>
  <c r="E270" i="4"/>
  <c r="B271" i="4" s="1"/>
  <c r="C271" i="4" s="1"/>
  <c r="K271" i="4" l="1"/>
  <c r="H272" i="4" s="1"/>
  <c r="I272" i="4" s="1"/>
  <c r="E271" i="4"/>
  <c r="B272" i="4" s="1"/>
  <c r="C272" i="4" s="1"/>
  <c r="K272" i="4" l="1"/>
  <c r="H273" i="4" s="1"/>
  <c r="I273" i="4" s="1"/>
  <c r="E272" i="4"/>
  <c r="B273" i="4" s="1"/>
  <c r="C273" i="4" s="1"/>
  <c r="K273" i="4" l="1"/>
  <c r="H274" i="4" s="1"/>
  <c r="I274" i="4" s="1"/>
  <c r="E273" i="4"/>
  <c r="B274" i="4" s="1"/>
  <c r="C274" i="4" s="1"/>
  <c r="K274" i="4" l="1"/>
  <c r="H275" i="4" s="1"/>
  <c r="I275" i="4" s="1"/>
  <c r="E274" i="4"/>
  <c r="B275" i="4" s="1"/>
  <c r="C275" i="4" s="1"/>
  <c r="K275" i="4" l="1"/>
  <c r="H276" i="4" s="1"/>
  <c r="I276" i="4" s="1"/>
  <c r="E275" i="4"/>
  <c r="B276" i="4" s="1"/>
  <c r="K276" i="4" l="1"/>
  <c r="H277" i="4" s="1"/>
  <c r="I277" i="4" s="1"/>
  <c r="C276" i="4"/>
  <c r="E276" i="4" s="1"/>
  <c r="B277" i="4" s="1"/>
  <c r="K277" i="4" l="1"/>
  <c r="H278" i="4" s="1"/>
  <c r="I278" i="4" s="1"/>
  <c r="C277" i="4"/>
  <c r="E277" i="4" s="1"/>
  <c r="B278" i="4" s="1"/>
  <c r="K278" i="4" l="1"/>
  <c r="H279" i="4" s="1"/>
  <c r="C278" i="4"/>
  <c r="E278" i="4" s="1"/>
  <c r="K279" i="4" l="1"/>
  <c r="H280" i="4" s="1"/>
  <c r="I280" i="4" s="1"/>
  <c r="K280" i="4" s="1"/>
  <c r="H281" i="4" s="1"/>
  <c r="I279" i="4"/>
  <c r="I281" i="4" l="1"/>
  <c r="K281" i="4" s="1"/>
  <c r="H282" i="4" s="1"/>
  <c r="I282" i="4" s="1"/>
  <c r="K282" i="4" s="1"/>
  <c r="H283" i="4" s="1"/>
  <c r="I283" i="4" l="1"/>
  <c r="K283" i="4" s="1"/>
  <c r="H284" i="4" s="1"/>
  <c r="I284" i="4" s="1"/>
  <c r="K284" i="4" s="1"/>
  <c r="H285" i="4" s="1"/>
  <c r="I285" i="4" l="1"/>
  <c r="K285" i="4" s="1"/>
  <c r="H286" i="4" s="1"/>
  <c r="K286" i="4" l="1"/>
  <c r="H287" i="4" s="1"/>
  <c r="I287" i="4" s="1"/>
  <c r="K287" i="4" s="1"/>
  <c r="H288" i="4" s="1"/>
  <c r="I288" i="4" s="1"/>
  <c r="K288" i="4" s="1"/>
  <c r="H289" i="4" s="1"/>
  <c r="I286" i="4"/>
  <c r="K289" i="4" l="1"/>
  <c r="H290" i="4" s="1"/>
  <c r="I289" i="4"/>
  <c r="I290" i="4" l="1"/>
  <c r="K290" i="4" s="1"/>
  <c r="H291" i="4" s="1"/>
  <c r="I291" i="4" s="1"/>
  <c r="K291" i="4" s="1"/>
  <c r="H292" i="4" s="1"/>
  <c r="I292" i="4" s="1"/>
  <c r="K292" i="4" s="1"/>
  <c r="H293" i="4" s="1"/>
  <c r="K293" i="4" l="1"/>
  <c r="H294" i="4" s="1"/>
  <c r="I293" i="4"/>
  <c r="I294" i="4" l="1"/>
  <c r="K294" i="4" s="1"/>
  <c r="H295" i="4" s="1"/>
  <c r="I295" i="4" l="1"/>
  <c r="K295" i="4"/>
  <c r="H296" i="4" s="1"/>
  <c r="I296" i="4" s="1"/>
  <c r="K296" i="4" s="1"/>
  <c r="H297" i="4" s="1"/>
  <c r="I297" i="4" s="1"/>
  <c r="K297" i="4" s="1"/>
  <c r="H298" i="4" s="1"/>
  <c r="I298" i="4" s="1"/>
  <c r="K298" i="4" s="1"/>
  <c r="H299" i="4" s="1"/>
  <c r="I299" i="4" s="1"/>
  <c r="K299" i="4" s="1"/>
  <c r="H300" i="4" s="1"/>
  <c r="I300" i="4" l="1"/>
  <c r="K300" i="4" s="1"/>
  <c r="H301" i="4" s="1"/>
  <c r="I301" i="4" l="1"/>
  <c r="K301" i="4" s="1"/>
  <c r="H302" i="4" s="1"/>
  <c r="I302" i="4" s="1"/>
  <c r="K302" i="4" s="1"/>
  <c r="H303" i="4" s="1"/>
  <c r="I303" i="4" s="1"/>
  <c r="K303" i="4" s="1"/>
  <c r="H304" i="4" s="1"/>
  <c r="I304" i="4" l="1"/>
  <c r="K304" i="4" s="1"/>
  <c r="H305" i="4" s="1"/>
  <c r="I305" i="4" l="1"/>
  <c r="K305" i="4" s="1"/>
  <c r="H306" i="4" s="1"/>
  <c r="I306" i="4" s="1"/>
  <c r="K306" i="4" s="1"/>
  <c r="H307" i="4" s="1"/>
  <c r="I307" i="4" s="1"/>
  <c r="K307" i="4" s="1"/>
  <c r="H308" i="4" s="1"/>
  <c r="K308" i="4" l="1"/>
  <c r="H309" i="4" s="1"/>
  <c r="I309" i="4" s="1"/>
  <c r="K309" i="4" s="1"/>
  <c r="H310" i="4" s="1"/>
  <c r="I308" i="4"/>
  <c r="I310" i="4" l="1"/>
  <c r="K310" i="4" s="1"/>
  <c r="H311" i="4" s="1"/>
  <c r="I311" i="4" l="1"/>
  <c r="K311" i="4"/>
  <c r="H312" i="4" s="1"/>
  <c r="I312" i="4" s="1"/>
  <c r="K312" i="4" s="1"/>
  <c r="H313" i="4" s="1"/>
  <c r="I313" i="4" l="1"/>
  <c r="K313" i="4"/>
  <c r="H314" i="4" s="1"/>
  <c r="I314" i="4" l="1"/>
  <c r="K314" i="4"/>
  <c r="H315" i="4" s="1"/>
  <c r="I315" i="4" l="1"/>
  <c r="K315" i="4" s="1"/>
  <c r="H316" i="4" s="1"/>
  <c r="I316" i="4" l="1"/>
  <c r="K316" i="4"/>
  <c r="H317" i="4" s="1"/>
  <c r="I317" i="4" l="1"/>
  <c r="K317" i="4" s="1"/>
  <c r="H318" i="4" s="1"/>
  <c r="I318" i="4" l="1"/>
  <c r="K318" i="4"/>
  <c r="H319" i="4" s="1"/>
  <c r="I319" i="4" l="1"/>
  <c r="K319" i="4"/>
  <c r="H320" i="4" s="1"/>
  <c r="I320" i="4" l="1"/>
  <c r="K320" i="4" s="1"/>
  <c r="H321" i="4" s="1"/>
  <c r="I321" i="4" l="1"/>
  <c r="K321" i="4" s="1"/>
  <c r="H322" i="4" s="1"/>
  <c r="I322" i="4" s="1"/>
  <c r="K322" i="4" s="1"/>
  <c r="H323" i="4" s="1"/>
  <c r="I323" i="4" l="1"/>
  <c r="K323" i="4" s="1"/>
  <c r="H324" i="4" s="1"/>
  <c r="I324" i="4" s="1"/>
  <c r="K324" i="4" s="1"/>
  <c r="H325" i="4" s="1"/>
  <c r="I325" i="4" l="1"/>
  <c r="K325" i="4"/>
  <c r="H326" i="4" s="1"/>
  <c r="I326" i="4" s="1"/>
  <c r="K326" i="4" s="1"/>
  <c r="H327" i="4" s="1"/>
  <c r="I327" i="4" s="1"/>
  <c r="K327" i="4" s="1"/>
  <c r="H328" i="4" s="1"/>
  <c r="I328" i="4" s="1"/>
  <c r="K328" i="4" s="1"/>
  <c r="H329" i="4" s="1"/>
  <c r="I329" i="4" l="1"/>
  <c r="K329" i="4" s="1"/>
  <c r="H330" i="4" s="1"/>
  <c r="I330" i="4" s="1"/>
  <c r="K330" i="4" s="1"/>
  <c r="H331" i="4" s="1"/>
  <c r="I331" i="4" l="1"/>
  <c r="K331" i="4"/>
  <c r="H332" i="4" s="1"/>
  <c r="I332" i="4" l="1"/>
  <c r="K332" i="4"/>
  <c r="H333" i="4" s="1"/>
  <c r="I333" i="4" s="1"/>
  <c r="K333" i="4" s="1"/>
  <c r="H334" i="4" s="1"/>
  <c r="I334" i="4" s="1"/>
  <c r="K334" i="4" s="1"/>
  <c r="H335" i="4" s="1"/>
  <c r="I335" i="4" l="1"/>
  <c r="K335" i="4" s="1"/>
  <c r="H336" i="4" s="1"/>
  <c r="I336" i="4" s="1"/>
  <c r="K336" i="4" s="1"/>
  <c r="H337" i="4" s="1"/>
  <c r="K337" i="4" l="1"/>
  <c r="H338" i="4" s="1"/>
  <c r="I337" i="4"/>
  <c r="I338" i="4" l="1"/>
  <c r="K338" i="4" s="1"/>
  <c r="H339" i="4" s="1"/>
  <c r="I339" i="4" l="1"/>
  <c r="K339" i="4" s="1"/>
  <c r="H340" i="4" s="1"/>
  <c r="I340" i="4" l="1"/>
  <c r="K340" i="4" s="1"/>
  <c r="H341" i="4" s="1"/>
  <c r="I341" i="4" l="1"/>
  <c r="K341" i="4" s="1"/>
  <c r="H342" i="4" s="1"/>
  <c r="I342" i="4" s="1"/>
  <c r="K342" i="4" s="1"/>
  <c r="H343" i="4" s="1"/>
  <c r="I343" i="4" s="1"/>
  <c r="K343" i="4" s="1"/>
  <c r="H344" i="4" s="1"/>
  <c r="I344" i="4" l="1"/>
  <c r="K344" i="4"/>
  <c r="H345" i="4" s="1"/>
  <c r="K345" i="4" l="1"/>
  <c r="H346" i="4" s="1"/>
  <c r="I346" i="4" s="1"/>
  <c r="K346" i="4" s="1"/>
  <c r="H347" i="4" s="1"/>
  <c r="I347" i="4" s="1"/>
  <c r="K347" i="4" s="1"/>
  <c r="H348" i="4" s="1"/>
  <c r="I345" i="4"/>
  <c r="I348" i="4" l="1"/>
  <c r="K348" i="4" s="1"/>
  <c r="H349" i="4" s="1"/>
  <c r="I349" i="4" l="1"/>
  <c r="K349" i="4"/>
  <c r="H350" i="4" s="1"/>
  <c r="I350" i="4" l="1"/>
  <c r="K350" i="4" s="1"/>
  <c r="H351" i="4" s="1"/>
  <c r="K351" i="4" l="1"/>
  <c r="H352" i="4" s="1"/>
  <c r="I351" i="4"/>
  <c r="I352" i="4" l="1"/>
  <c r="K352" i="4"/>
  <c r="H353" i="4" s="1"/>
  <c r="I353" i="4" s="1"/>
  <c r="K353" i="4" s="1"/>
  <c r="H354" i="4" s="1"/>
  <c r="K354" i="4" l="1"/>
  <c r="H355" i="4" s="1"/>
  <c r="I354" i="4"/>
  <c r="I355" i="4" l="1"/>
  <c r="K355" i="4"/>
  <c r="H356" i="4" s="1"/>
  <c r="I356" i="4" l="1"/>
  <c r="K356" i="4" s="1"/>
  <c r="H357" i="4" s="1"/>
  <c r="I357" i="4" s="1"/>
  <c r="K357" i="4" s="1"/>
  <c r="H358" i="4" s="1"/>
  <c r="I358" i="4" s="1"/>
  <c r="K358" i="4" s="1"/>
  <c r="H359" i="4" s="1"/>
  <c r="I359" i="4" s="1"/>
  <c r="K359" i="4" s="1"/>
  <c r="H360" i="4" s="1"/>
  <c r="I360" i="4" l="1"/>
  <c r="K360" i="4" s="1"/>
  <c r="H361" i="4" s="1"/>
  <c r="I361" i="4" s="1"/>
  <c r="K361" i="4" s="1"/>
  <c r="H362" i="4" s="1"/>
  <c r="I362" i="4" s="1"/>
  <c r="K362" i="4" s="1"/>
  <c r="H363" i="4" s="1"/>
  <c r="K363" i="4" l="1"/>
  <c r="H364" i="4" s="1"/>
  <c r="I363" i="4"/>
  <c r="K364" i="4" l="1"/>
  <c r="H365" i="4" s="1"/>
  <c r="I365" i="4" s="1"/>
  <c r="K365" i="4" s="1"/>
  <c r="H366" i="4" s="1"/>
  <c r="I364" i="4"/>
  <c r="I366" i="4" l="1"/>
  <c r="K366" i="4" s="1"/>
  <c r="H367" i="4" s="1"/>
  <c r="I367" i="4" l="1"/>
  <c r="K367" i="4" s="1"/>
  <c r="H368" i="4" s="1"/>
  <c r="I368" i="4" s="1"/>
  <c r="K368" i="4" s="1"/>
  <c r="H369" i="4" s="1"/>
  <c r="I369" i="4" l="1"/>
  <c r="K369" i="4" s="1"/>
  <c r="H370" i="4" s="1"/>
  <c r="I370" i="4" s="1"/>
  <c r="K370" i="4" s="1"/>
  <c r="H371" i="4" s="1"/>
  <c r="I371" i="4" s="1"/>
  <c r="K371" i="4" s="1"/>
  <c r="H372" i="4" s="1"/>
  <c r="I372" i="4" s="1"/>
  <c r="K372" i="4" s="1"/>
  <c r="H373" i="4" s="1"/>
  <c r="I373" i="4" s="1"/>
  <c r="K373" i="4" s="1"/>
  <c r="H374" i="4" s="1"/>
  <c r="I374" i="4" l="1"/>
  <c r="K374" i="4" s="1"/>
  <c r="H375" i="4" s="1"/>
  <c r="I375" i="4" s="1"/>
  <c r="K375" i="4" s="1"/>
  <c r="H376" i="4" s="1"/>
  <c r="I376" i="4" l="1"/>
  <c r="K376" i="4" s="1"/>
  <c r="H377" i="4" s="1"/>
  <c r="I377" i="4" s="1"/>
  <c r="K377" i="4" s="1"/>
  <c r="H378" i="4" s="1"/>
  <c r="K378" i="4" l="1"/>
  <c r="H379" i="4" s="1"/>
  <c r="I379" i="4" s="1"/>
  <c r="K379" i="4" s="1"/>
  <c r="H380" i="4" s="1"/>
  <c r="I378" i="4"/>
  <c r="I380" i="4" l="1"/>
  <c r="K380" i="4" s="1"/>
  <c r="H381" i="4" s="1"/>
  <c r="I381" i="4" s="1"/>
  <c r="K381" i="4" s="1"/>
  <c r="H382" i="4" s="1"/>
  <c r="I382" i="4" l="1"/>
  <c r="K382" i="4" s="1"/>
  <c r="H383" i="4" s="1"/>
  <c r="I383" i="4" s="1"/>
  <c r="K383" i="4" s="1"/>
  <c r="H384" i="4" s="1"/>
  <c r="I384" i="4" l="1"/>
  <c r="K384" i="4" s="1"/>
  <c r="H385" i="4" s="1"/>
  <c r="I385" i="4" s="1"/>
  <c r="K385" i="4" s="1"/>
  <c r="H386" i="4" s="1"/>
  <c r="I386" i="4" l="1"/>
  <c r="K386" i="4" s="1"/>
  <c r="H387" i="4" s="1"/>
  <c r="I387" i="4" s="1"/>
  <c r="K387" i="4" s="1"/>
  <c r="H388" i="4" s="1"/>
  <c r="I388" i="4" l="1"/>
  <c r="K388" i="4" s="1"/>
  <c r="H389" i="4" s="1"/>
  <c r="I389" i="4" s="1"/>
  <c r="K389" i="4" s="1"/>
  <c r="H390" i="4" s="1"/>
  <c r="I390" i="4" l="1"/>
  <c r="K390" i="4" s="1"/>
  <c r="H391" i="4" s="1"/>
  <c r="I391" i="4" s="1"/>
  <c r="K391" i="4" s="1"/>
  <c r="H392" i="4" s="1"/>
  <c r="I392" i="4" s="1"/>
  <c r="K392" i="4" s="1"/>
  <c r="H393" i="4" s="1"/>
  <c r="I393" i="4" s="1"/>
  <c r="K393" i="4" s="1"/>
  <c r="H394" i="4" s="1"/>
  <c r="I394" i="4" s="1"/>
  <c r="K394" i="4" s="1"/>
  <c r="H395" i="4" s="1"/>
  <c r="I395" i="4" l="1"/>
  <c r="K395" i="4" s="1"/>
  <c r="H396" i="4" s="1"/>
  <c r="I396" i="4" l="1"/>
  <c r="K396" i="4"/>
  <c r="H397" i="4" s="1"/>
  <c r="I397" i="4" s="1"/>
  <c r="K397" i="4" s="1"/>
  <c r="H398" i="4" s="1"/>
  <c r="I398" i="4" s="1"/>
  <c r="K398" i="4" s="1"/>
  <c r="H399" i="4" s="1"/>
  <c r="I399" i="4" s="1"/>
  <c r="K399" i="4" s="1"/>
  <c r="H400" i="4" s="1"/>
  <c r="I400" i="4" l="1"/>
  <c r="K400" i="4" s="1"/>
  <c r="H401" i="4" s="1"/>
  <c r="I401" i="4" s="1"/>
  <c r="K401" i="4" s="1"/>
  <c r="H402" i="4" s="1"/>
  <c r="I402" i="4" l="1"/>
  <c r="K402" i="4"/>
  <c r="H403" i="4" s="1"/>
  <c r="I403" i="4" s="1"/>
  <c r="K403" i="4" s="1"/>
  <c r="H404" i="4" s="1"/>
  <c r="I404" i="4" l="1"/>
  <c r="K404" i="4" s="1"/>
  <c r="H405" i="4" s="1"/>
  <c r="I405" i="4" s="1"/>
  <c r="K405" i="4" s="1"/>
  <c r="H406" i="4" s="1"/>
  <c r="I406" i="4" s="1"/>
  <c r="K406" i="4" s="1"/>
  <c r="H407" i="4" s="1"/>
  <c r="I407" i="4" l="1"/>
  <c r="K407" i="4" s="1"/>
  <c r="H408" i="4" s="1"/>
  <c r="I408" i="4" s="1"/>
  <c r="K408" i="4" s="1"/>
  <c r="H409" i="4" s="1"/>
  <c r="I409" i="4" s="1"/>
  <c r="K409" i="4" s="1"/>
  <c r="H410" i="4" s="1"/>
  <c r="I410" i="4" l="1"/>
  <c r="K410" i="4"/>
  <c r="H411" i="4" s="1"/>
  <c r="I411" i="4" s="1"/>
  <c r="K411" i="4" s="1"/>
  <c r="H412" i="4" s="1"/>
  <c r="I412" i="4" l="1"/>
  <c r="K412" i="4"/>
  <c r="H413" i="4" s="1"/>
  <c r="I413" i="4" l="1"/>
  <c r="K413" i="4" s="1"/>
  <c r="H414" i="4" s="1"/>
  <c r="I414" i="4" s="1"/>
  <c r="K414" i="4" s="1"/>
  <c r="H415" i="4" s="1"/>
  <c r="I415" i="4" l="1"/>
  <c r="K415" i="4"/>
  <c r="H416" i="4" s="1"/>
  <c r="I416" i="4" l="1"/>
  <c r="K416" i="4"/>
  <c r="H417" i="4" s="1"/>
  <c r="I417" i="4" l="1"/>
  <c r="K417" i="4" s="1"/>
  <c r="H418" i="4" s="1"/>
  <c r="I418" i="4" s="1"/>
  <c r="K418" i="4" s="1"/>
  <c r="H419" i="4" s="1"/>
  <c r="I419" i="4" l="1"/>
  <c r="K419" i="4" s="1"/>
  <c r="H420" i="4" s="1"/>
  <c r="I420" i="4" s="1"/>
  <c r="K420" i="4" s="1"/>
  <c r="H421" i="4" s="1"/>
  <c r="I421" i="4" s="1"/>
  <c r="K421" i="4" s="1"/>
  <c r="H422" i="4" s="1"/>
  <c r="I422" i="4" s="1"/>
  <c r="K422" i="4" s="1"/>
  <c r="H423" i="4" s="1"/>
  <c r="I423" i="4" s="1"/>
  <c r="K423" i="4" s="1"/>
  <c r="H424" i="4" s="1"/>
  <c r="I424" i="4" l="1"/>
  <c r="K424" i="4"/>
  <c r="H425" i="4" s="1"/>
  <c r="I425" i="4" s="1"/>
  <c r="K425" i="4" s="1"/>
  <c r="H426" i="4" s="1"/>
  <c r="I426" i="4" s="1"/>
  <c r="K426" i="4" s="1"/>
  <c r="H427" i="4" s="1"/>
  <c r="I427" i="4" s="1"/>
  <c r="K427" i="4" s="1"/>
  <c r="H428" i="4" s="1"/>
  <c r="I428" i="4" s="1"/>
  <c r="K428" i="4" s="1"/>
  <c r="H429" i="4" s="1"/>
  <c r="I429" i="4" l="1"/>
  <c r="K429" i="4" s="1"/>
  <c r="H430" i="4" s="1"/>
  <c r="I430" i="4" s="1"/>
  <c r="K430" i="4" s="1"/>
  <c r="H431" i="4" s="1"/>
  <c r="I431" i="4" l="1"/>
  <c r="K431" i="4" s="1"/>
  <c r="H432" i="4" s="1"/>
  <c r="I432" i="4" s="1"/>
  <c r="K432" i="4" s="1"/>
  <c r="H433" i="4" s="1"/>
  <c r="I433" i="4" l="1"/>
  <c r="K433" i="4"/>
  <c r="H434" i="4" s="1"/>
  <c r="I434" i="4" l="1"/>
  <c r="K434" i="4" s="1"/>
  <c r="H435" i="4" s="1"/>
  <c r="I435" i="4" l="1"/>
  <c r="K435" i="4" s="1"/>
  <c r="H436" i="4" s="1"/>
  <c r="I436" i="4" l="1"/>
  <c r="K436" i="4" s="1"/>
  <c r="H437" i="4" s="1"/>
  <c r="I437" i="4" l="1"/>
  <c r="K437" i="4"/>
  <c r="H438" i="4" s="1"/>
  <c r="K438" i="4" l="1"/>
  <c r="H439" i="4" s="1"/>
  <c r="I438" i="4"/>
  <c r="I439" i="4" l="1"/>
  <c r="K439" i="4" s="1"/>
  <c r="H440" i="4" s="1"/>
  <c r="I440" i="4" l="1"/>
  <c r="K440" i="4" s="1"/>
  <c r="H441" i="4" s="1"/>
  <c r="I441" i="4" l="1"/>
  <c r="K441" i="4"/>
  <c r="H442" i="4" s="1"/>
  <c r="I442" i="4" l="1"/>
  <c r="K442" i="4"/>
  <c r="H443" i="4" s="1"/>
  <c r="I443" i="4" l="1"/>
  <c r="K443" i="4" s="1"/>
  <c r="H444" i="4" s="1"/>
  <c r="I444" i="4" l="1"/>
  <c r="K444" i="4" s="1"/>
  <c r="H445" i="4" s="1"/>
  <c r="I445" i="4" l="1"/>
  <c r="K445" i="4" s="1"/>
</calcChain>
</file>

<file path=xl/sharedStrings.xml><?xml version="1.0" encoding="utf-8"?>
<sst xmlns="http://schemas.openxmlformats.org/spreadsheetml/2006/main" count="127" uniqueCount="53">
  <si>
    <t>PV</t>
  </si>
  <si>
    <t>Annual Rate</t>
  </si>
  <si>
    <t>Compunding Periods</t>
  </si>
  <si>
    <t>Periodic Rates</t>
  </si>
  <si>
    <t>PMT</t>
  </si>
  <si>
    <t xml:space="preserve">Years </t>
  </si>
  <si>
    <t xml:space="preserve">Payments Required </t>
  </si>
  <si>
    <t>Term of Loan</t>
  </si>
  <si>
    <t>Years</t>
  </si>
  <si>
    <t>Months</t>
  </si>
  <si>
    <t>Periods</t>
  </si>
  <si>
    <t>No of Years</t>
  </si>
  <si>
    <t>No of Periods</t>
  </si>
  <si>
    <t>Principal Reduction</t>
  </si>
  <si>
    <t>Principal Reduction in 3rd Year</t>
  </si>
  <si>
    <t>Loan Balance after 2 Years</t>
  </si>
  <si>
    <t>Loan Balance after 3 Years</t>
  </si>
  <si>
    <t>Opening Balance</t>
  </si>
  <si>
    <t>Int</t>
  </si>
  <si>
    <t xml:space="preserve">Payment </t>
  </si>
  <si>
    <t>Ending Value</t>
  </si>
  <si>
    <t>Period</t>
  </si>
  <si>
    <t>Interest Paid Year 3</t>
  </si>
  <si>
    <t>Final Loan Payment Size</t>
  </si>
  <si>
    <t>Ammortization Schedule For checking</t>
  </si>
  <si>
    <t>Check Values</t>
  </si>
  <si>
    <t>Check Value</t>
  </si>
  <si>
    <t xml:space="preserve">Loan Balance after 2 Years </t>
  </si>
  <si>
    <t>Personal Loan Solution</t>
  </si>
  <si>
    <t>Effective Rate</t>
  </si>
  <si>
    <t>Equivalent Rate
if monthly Compounding</t>
  </si>
  <si>
    <t>Compounding periods</t>
  </si>
  <si>
    <t>Periodic Rate</t>
  </si>
  <si>
    <t xml:space="preserve">Hence equal monthly payment will be </t>
  </si>
  <si>
    <t xml:space="preserve">Balance after 4 Years </t>
  </si>
  <si>
    <t>FV</t>
  </si>
  <si>
    <t xml:space="preserve">New Mortgage Payment </t>
  </si>
  <si>
    <t xml:space="preserve">Final Loan payment </t>
  </si>
  <si>
    <t>Ammortization Schedule</t>
  </si>
  <si>
    <t>Total Financing cost</t>
  </si>
  <si>
    <t xml:space="preserve">FinalPayment </t>
  </si>
  <si>
    <t>Repayment Frequency</t>
  </si>
  <si>
    <t>Equivalent Rate
if Weekly Compounding</t>
  </si>
  <si>
    <t>Interest Saved</t>
  </si>
  <si>
    <t>Monthly Payments</t>
  </si>
  <si>
    <t>Weekly Payments</t>
  </si>
  <si>
    <t>House Mortgage Solution</t>
  </si>
  <si>
    <t>Condo Mortgage Solution</t>
  </si>
  <si>
    <t>Student Name</t>
  </si>
  <si>
    <t>Payments Required</t>
  </si>
  <si>
    <t>Equal Monthly Payments</t>
  </si>
  <si>
    <t>Term of Loan- Monthly</t>
  </si>
  <si>
    <t>Term of Loan- weekly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</si>
</sst>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$&quot;#,##0.00_);[Red]\(&quot;$&quot;#,##0.00\)"/>
    <numFmt numFmtId="43" formatCode="_(* #,##0.00_);_(* \(#,##0.00\);_(* &quot;-&quot;??_);_(@_)"/>
    <numFmt numFmtId="166" formatCode="_(* #,##0_);_(* \(#,##0\);_(* &quot;-&quot;??_);_(@_)"/>
    <numFmt numFmtId="167" formatCode="0.000%"/>
    <numFmt numFmtId="168" formatCode="0.000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">
    <xf numFmtId="0" fontId="0" fillId="0" borderId="0" xfId="0"/>
    <xf numFmtId="10" fontId="0" fillId="0" borderId="0" xfId="0" applyNumberFormat="1"/>
    <xf numFmtId="10" fontId="0" fillId="0" borderId="0" xfId="2" applyNumberFormat="1" applyFont="1"/>
    <xf numFmtId="43" fontId="0" fillId="0" borderId="0" xfId="1" applyFont="1"/>
    <xf numFmtId="43" fontId="0" fillId="0" borderId="0" xfId="0" applyNumberFormat="1"/>
    <xf numFmtId="166" fontId="0" fillId="0" borderId="0" xfId="1" applyNumberFormat="1" applyFont="1"/>
    <xf numFmtId="0" fontId="3" fillId="0" borderId="0" xfId="0" applyFont="1"/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166" fontId="3" fillId="0" borderId="0" xfId="1" applyNumberFormat="1" applyFont="1"/>
    <xf numFmtId="166" fontId="0" fillId="0" borderId="0" xfId="0" applyNumberFormat="1"/>
    <xf numFmtId="8" fontId="0" fillId="0" borderId="0" xfId="0" applyNumberFormat="1"/>
    <xf numFmtId="8" fontId="0" fillId="0" borderId="0" xfId="0" applyNumberFormat="1" applyFont="1"/>
    <xf numFmtId="43" fontId="0" fillId="4" borderId="0" xfId="1" applyFont="1" applyFill="1"/>
    <xf numFmtId="168" fontId="0" fillId="0" borderId="0" xfId="0" applyNumberFormat="1"/>
    <xf numFmtId="167" fontId="0" fillId="0" borderId="0" xfId="2" applyNumberFormat="1" applyFont="1"/>
    <xf numFmtId="168" fontId="0" fillId="0" borderId="0" xfId="2" applyNumberFormat="1" applyFont="1"/>
    <xf numFmtId="166" fontId="1" fillId="0" borderId="0" xfId="1" applyNumberFormat="1" applyFont="1"/>
    <xf numFmtId="8" fontId="0" fillId="0" borderId="0" xfId="1" applyNumberFormat="1" applyFont="1"/>
    <xf numFmtId="43" fontId="0" fillId="3" borderId="0" xfId="1" applyFont="1" applyFill="1"/>
    <xf numFmtId="8" fontId="3" fillId="3" borderId="0" xfId="0" applyNumberFormat="1" applyFont="1" applyFill="1"/>
    <xf numFmtId="8" fontId="3" fillId="5" borderId="0" xfId="0" applyNumberFormat="1" applyFont="1" applyFill="1"/>
    <xf numFmtId="43" fontId="0" fillId="5" borderId="0" xfId="1" applyFont="1" applyFill="1"/>
    <xf numFmtId="8" fontId="2" fillId="6" borderId="0" xfId="0" applyNumberFormat="1" applyFont="1" applyFill="1"/>
    <xf numFmtId="43" fontId="3" fillId="0" borderId="0" xfId="0" applyNumberFormat="1" applyFont="1"/>
    <xf numFmtId="43" fontId="3" fillId="7" borderId="0" xfId="0" applyNumberFormat="1" applyFont="1" applyFill="1"/>
    <xf numFmtId="43" fontId="0" fillId="7" borderId="0" xfId="1" applyFont="1" applyFill="1"/>
    <xf numFmtId="43" fontId="2" fillId="6" borderId="0" xfId="1" applyFont="1" applyFill="1"/>
    <xf numFmtId="43" fontId="0" fillId="0" borderId="0" xfId="1" applyFont="1" applyFill="1"/>
    <xf numFmtId="43" fontId="1" fillId="0" borderId="0" xfId="1" applyFont="1"/>
    <xf numFmtId="0" fontId="4" fillId="0" borderId="0" xfId="0" applyFont="1"/>
    <xf numFmtId="0" fontId="5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5"/>
  <sheetViews>
    <sheetView showGridLines="0" tabSelected="1" workbookViewId="0"/>
  </sheetViews>
  <sheetFormatPr defaultRowHeight="15" x14ac:dyDescent="0.25"/>
  <cols>
    <col min="1" max="1" width="12.42578125" bestFit="1" customWidth="1"/>
    <col min="2" max="2" width="11.7109375" bestFit="1" customWidth="1"/>
    <col min="3" max="3" width="12.28515625" bestFit="1" customWidth="1"/>
    <col min="4" max="4" width="13.7109375" bestFit="1" customWidth="1"/>
    <col min="5" max="5" width="10.5703125" bestFit="1" customWidth="1"/>
    <col min="6" max="6" width="14.7109375" customWidth="1"/>
    <col min="7" max="7" width="11" customWidth="1"/>
    <col min="8" max="8" width="12.7109375" customWidth="1"/>
    <col min="9" max="9" width="10.5703125" bestFit="1" customWidth="1"/>
  </cols>
  <sheetData>
    <row r="2" spans="1:9" x14ac:dyDescent="0.25">
      <c r="A2" s="6" t="s">
        <v>28</v>
      </c>
    </row>
    <row r="3" spans="1:9" x14ac:dyDescent="0.25">
      <c r="A3" s="30" t="s">
        <v>48</v>
      </c>
    </row>
    <row r="4" spans="1:9" x14ac:dyDescent="0.25">
      <c r="A4" s="30"/>
    </row>
    <row r="5" spans="1:9" x14ac:dyDescent="0.25">
      <c r="A5" s="31" t="s">
        <v>49</v>
      </c>
    </row>
    <row r="6" spans="1:9" ht="30" x14ac:dyDescent="0.25">
      <c r="A6" s="8" t="s">
        <v>0</v>
      </c>
      <c r="B6" s="8" t="s">
        <v>1</v>
      </c>
      <c r="C6" s="8" t="s">
        <v>2</v>
      </c>
      <c r="D6" s="8" t="s">
        <v>3</v>
      </c>
      <c r="E6" s="8" t="s">
        <v>4</v>
      </c>
      <c r="F6" s="8" t="s">
        <v>6</v>
      </c>
    </row>
    <row r="7" spans="1:9" x14ac:dyDescent="0.25">
      <c r="A7" s="3">
        <v>-93225</v>
      </c>
      <c r="B7" s="1">
        <v>3.2710000000000003E-2</v>
      </c>
      <c r="C7">
        <v>4</v>
      </c>
      <c r="D7" s="2">
        <f>B7/4</f>
        <v>8.1775000000000007E-3</v>
      </c>
      <c r="E7" s="5">
        <f>7942</f>
        <v>7942</v>
      </c>
      <c r="F7" s="9">
        <f>NPER(D7,E7,A7,0,0)</f>
        <v>12.390852102258611</v>
      </c>
      <c r="G7" s="4"/>
    </row>
    <row r="9" spans="1:9" x14ac:dyDescent="0.25">
      <c r="A9" s="6" t="s">
        <v>7</v>
      </c>
      <c r="D9" s="5"/>
    </row>
    <row r="10" spans="1:9" x14ac:dyDescent="0.25">
      <c r="A10" s="8" t="s">
        <v>8</v>
      </c>
      <c r="B10" s="8" t="s">
        <v>9</v>
      </c>
    </row>
    <row r="11" spans="1:9" x14ac:dyDescent="0.25">
      <c r="A11" s="10">
        <f>ROUND(F7/4,0)</f>
        <v>3</v>
      </c>
      <c r="B11" s="10">
        <f>((F7/4)-A11)*12</f>
        <v>1.1725563067758333</v>
      </c>
    </row>
    <row r="13" spans="1:9" x14ac:dyDescent="0.25">
      <c r="A13" s="6" t="s">
        <v>27</v>
      </c>
    </row>
    <row r="14" spans="1:9" ht="30" x14ac:dyDescent="0.25">
      <c r="A14" s="8" t="s">
        <v>0</v>
      </c>
      <c r="B14" s="8" t="s">
        <v>1</v>
      </c>
      <c r="C14" s="8" t="s">
        <v>2</v>
      </c>
      <c r="D14" s="8" t="s">
        <v>3</v>
      </c>
      <c r="E14" s="8" t="s">
        <v>4</v>
      </c>
      <c r="F14" s="8" t="s">
        <v>11</v>
      </c>
      <c r="G14" s="8" t="s">
        <v>12</v>
      </c>
      <c r="H14" s="8" t="s">
        <v>15</v>
      </c>
      <c r="I14" s="8" t="s">
        <v>26</v>
      </c>
    </row>
    <row r="15" spans="1:9" x14ac:dyDescent="0.25">
      <c r="A15" s="3">
        <v>-93225</v>
      </c>
      <c r="B15" s="1">
        <v>3.2710000000000003E-2</v>
      </c>
      <c r="C15">
        <v>4</v>
      </c>
      <c r="D15" s="2">
        <f>B15/4</f>
        <v>8.1775000000000007E-3</v>
      </c>
      <c r="E15" s="5">
        <f>7942</f>
        <v>7942</v>
      </c>
      <c r="F15" s="9">
        <v>2</v>
      </c>
      <c r="G15" s="10">
        <f>F15*C15</f>
        <v>8</v>
      </c>
      <c r="H15" s="11">
        <f>FV(D15,G15,E15,A15,0)</f>
        <v>34116.691423954835</v>
      </c>
      <c r="I15" s="13">
        <f>E41</f>
        <v>34116.691423954479</v>
      </c>
    </row>
    <row r="16" spans="1:9" x14ac:dyDescent="0.25">
      <c r="A16" s="3"/>
      <c r="B16" s="1"/>
      <c r="D16" s="2"/>
      <c r="E16" s="5"/>
      <c r="F16" s="9"/>
      <c r="G16" s="10"/>
      <c r="H16" s="11"/>
    </row>
    <row r="17" spans="1:9" x14ac:dyDescent="0.25">
      <c r="A17" s="6" t="s">
        <v>27</v>
      </c>
      <c r="D17" s="12">
        <f>H15</f>
        <v>34116.691423954835</v>
      </c>
    </row>
    <row r="19" spans="1:9" x14ac:dyDescent="0.25">
      <c r="A19" s="6" t="s">
        <v>13</v>
      </c>
    </row>
    <row r="20" spans="1:9" ht="30" x14ac:dyDescent="0.25">
      <c r="A20" s="8" t="s">
        <v>0</v>
      </c>
      <c r="B20" s="8" t="s">
        <v>1</v>
      </c>
      <c r="C20" s="8" t="s">
        <v>2</v>
      </c>
      <c r="D20" s="8" t="s">
        <v>3</v>
      </c>
      <c r="E20" s="8" t="s">
        <v>4</v>
      </c>
      <c r="F20" s="8" t="s">
        <v>11</v>
      </c>
      <c r="G20" s="8" t="s">
        <v>12</v>
      </c>
      <c r="H20" s="8" t="s">
        <v>16</v>
      </c>
      <c r="I20" s="8" t="s">
        <v>26</v>
      </c>
    </row>
    <row r="21" spans="1:9" x14ac:dyDescent="0.25">
      <c r="A21" s="3">
        <v>-93225</v>
      </c>
      <c r="B21" s="1">
        <v>3.2710000000000003E-2</v>
      </c>
      <c r="C21">
        <v>4</v>
      </c>
      <c r="D21" s="2">
        <f>B21/4</f>
        <v>8.1775000000000007E-3</v>
      </c>
      <c r="E21" s="5">
        <f>7942</f>
        <v>7942</v>
      </c>
      <c r="F21" s="9">
        <v>3</v>
      </c>
      <c r="G21" s="10">
        <f>F21*C21</f>
        <v>12</v>
      </c>
      <c r="H21" s="11">
        <f>FV(D21,G21,E21,A21,0)</f>
        <v>3086.6088389545766</v>
      </c>
      <c r="I21" s="13">
        <f>E45</f>
        <v>3086.6088389539691</v>
      </c>
    </row>
    <row r="23" spans="1:9" ht="30" x14ac:dyDescent="0.25">
      <c r="E23" s="8" t="s">
        <v>25</v>
      </c>
    </row>
    <row r="24" spans="1:9" x14ac:dyDescent="0.25">
      <c r="A24" s="6" t="s">
        <v>14</v>
      </c>
      <c r="D24" s="12">
        <f>H15-H21</f>
        <v>31030.082585000258</v>
      </c>
      <c r="E24" s="13">
        <f>E41-E45</f>
        <v>31030.082585000509</v>
      </c>
    </row>
    <row r="25" spans="1:9" x14ac:dyDescent="0.25">
      <c r="A25" s="6"/>
      <c r="D25" s="12"/>
    </row>
    <row r="26" spans="1:9" x14ac:dyDescent="0.25">
      <c r="A26" s="6" t="s">
        <v>22</v>
      </c>
      <c r="D26" s="11">
        <f>IPMT(D21,12,F7,A21,0,0)+IPMT(D21,11,F7,A21,0,0)+IPMT(D21,10,F7,A21,0,0)+IPMT(D21,9,F7,A21,0,0)</f>
        <v>737.91741499951172</v>
      </c>
      <c r="E26" s="13">
        <f>SUM(C42:C45)</f>
        <v>737.91741499949262</v>
      </c>
    </row>
    <row r="27" spans="1:9" x14ac:dyDescent="0.25">
      <c r="A27" s="6"/>
      <c r="D27" s="11"/>
    </row>
    <row r="28" spans="1:9" x14ac:dyDescent="0.25">
      <c r="A28" s="6" t="s">
        <v>23</v>
      </c>
      <c r="D28" s="11">
        <f>H21</f>
        <v>3086.6088389545766</v>
      </c>
      <c r="E28" s="13">
        <f>E45</f>
        <v>3086.6088389539691</v>
      </c>
    </row>
    <row r="32" spans="1:9" x14ac:dyDescent="0.25">
      <c r="A32" s="6" t="s">
        <v>24</v>
      </c>
    </row>
    <row r="33" spans="1:6" ht="30" x14ac:dyDescent="0.25">
      <c r="A33" s="8" t="s">
        <v>21</v>
      </c>
      <c r="B33" s="8" t="s">
        <v>17</v>
      </c>
      <c r="C33" s="8" t="s">
        <v>18</v>
      </c>
      <c r="D33" s="8" t="s">
        <v>19</v>
      </c>
      <c r="E33" s="8" t="s">
        <v>20</v>
      </c>
    </row>
    <row r="34" spans="1:6" x14ac:dyDescent="0.25">
      <c r="A34" s="7">
        <v>1</v>
      </c>
      <c r="B34" s="4">
        <f>-A21</f>
        <v>93225</v>
      </c>
      <c r="C34" s="3">
        <f>B34*$D$21</f>
        <v>762.34743750000007</v>
      </c>
      <c r="D34" s="3">
        <f>E21</f>
        <v>7942</v>
      </c>
      <c r="E34" s="3">
        <f>B34+C34-D34</f>
        <v>86045.347437499993</v>
      </c>
    </row>
    <row r="35" spans="1:6" x14ac:dyDescent="0.25">
      <c r="A35" s="7">
        <v>2</v>
      </c>
      <c r="B35" s="4">
        <f>E34</f>
        <v>86045.347437499993</v>
      </c>
      <c r="C35" s="3">
        <f>B35*$D$21</f>
        <v>703.63582867015623</v>
      </c>
      <c r="D35" s="3">
        <f>D34</f>
        <v>7942</v>
      </c>
      <c r="E35" s="3">
        <f t="shared" ref="E35:E45" si="0">B35+C35-D35</f>
        <v>78806.983266170151</v>
      </c>
    </row>
    <row r="36" spans="1:6" x14ac:dyDescent="0.25">
      <c r="A36" s="7">
        <v>3</v>
      </c>
      <c r="B36" s="4">
        <f t="shared" ref="B36:B45" si="1">E35</f>
        <v>78806.983266170151</v>
      </c>
      <c r="C36" s="3">
        <f>B36*$D$21</f>
        <v>644.44410565910653</v>
      </c>
      <c r="D36" s="3">
        <f t="shared" ref="D36:D45" si="2">D35</f>
        <v>7942</v>
      </c>
      <c r="E36" s="3">
        <f t="shared" si="0"/>
        <v>71509.427371829253</v>
      </c>
    </row>
    <row r="37" spans="1:6" x14ac:dyDescent="0.25">
      <c r="A37" s="7">
        <f>A36+1</f>
        <v>4</v>
      </c>
      <c r="B37" s="4">
        <f t="shared" si="1"/>
        <v>71509.427371829253</v>
      </c>
      <c r="C37" s="3">
        <f>B37*$D$21</f>
        <v>584.76834233313377</v>
      </c>
      <c r="D37" s="3">
        <f t="shared" si="2"/>
        <v>7942</v>
      </c>
      <c r="E37" s="3">
        <f t="shared" si="0"/>
        <v>64152.195714162386</v>
      </c>
    </row>
    <row r="38" spans="1:6" x14ac:dyDescent="0.25">
      <c r="A38" s="7">
        <f t="shared" ref="A38:A45" si="3">A37+1</f>
        <v>5</v>
      </c>
      <c r="B38" s="4">
        <f t="shared" si="1"/>
        <v>64152.195714162386</v>
      </c>
      <c r="C38" s="3">
        <f>B38*$D$21</f>
        <v>524.60458045256291</v>
      </c>
      <c r="D38" s="3">
        <f t="shared" si="2"/>
        <v>7942</v>
      </c>
      <c r="E38" s="3">
        <f t="shared" si="0"/>
        <v>56734.80029461495</v>
      </c>
    </row>
    <row r="39" spans="1:6" x14ac:dyDescent="0.25">
      <c r="A39" s="7">
        <f t="shared" si="3"/>
        <v>6</v>
      </c>
      <c r="B39" s="4">
        <f t="shared" si="1"/>
        <v>56734.80029461495</v>
      </c>
      <c r="C39" s="3">
        <f>B39*$D$21</f>
        <v>463.94882940921377</v>
      </c>
      <c r="D39" s="3">
        <f t="shared" si="2"/>
        <v>7942</v>
      </c>
      <c r="E39" s="3">
        <f t="shared" si="0"/>
        <v>49256.749124024165</v>
      </c>
    </row>
    <row r="40" spans="1:6" x14ac:dyDescent="0.25">
      <c r="A40" s="7">
        <f t="shared" si="3"/>
        <v>7</v>
      </c>
      <c r="B40" s="4">
        <f t="shared" si="1"/>
        <v>49256.749124024165</v>
      </c>
      <c r="C40" s="3">
        <f>B40*$D$21</f>
        <v>402.79706596170763</v>
      </c>
      <c r="D40" s="3">
        <f t="shared" si="2"/>
        <v>7942</v>
      </c>
      <c r="E40" s="3">
        <f t="shared" si="0"/>
        <v>41717.546189985871</v>
      </c>
    </row>
    <row r="41" spans="1:6" x14ac:dyDescent="0.25">
      <c r="A41" s="7">
        <f t="shared" si="3"/>
        <v>8</v>
      </c>
      <c r="B41" s="4">
        <f t="shared" si="1"/>
        <v>41717.546189985871</v>
      </c>
      <c r="C41" s="3">
        <f>B41*$D$21</f>
        <v>341.14523396860949</v>
      </c>
      <c r="D41" s="3">
        <f t="shared" si="2"/>
        <v>7942</v>
      </c>
      <c r="E41" s="3">
        <f t="shared" si="0"/>
        <v>34116.691423954479</v>
      </c>
      <c r="F41" s="10"/>
    </row>
    <row r="42" spans="1:6" x14ac:dyDescent="0.25">
      <c r="A42" s="7">
        <f t="shared" si="3"/>
        <v>9</v>
      </c>
      <c r="B42" s="4">
        <f t="shared" si="1"/>
        <v>34116.691423954479</v>
      </c>
      <c r="C42" s="3">
        <f>B42*$D$21</f>
        <v>278.98924411938776</v>
      </c>
      <c r="D42" s="3">
        <f t="shared" si="2"/>
        <v>7942</v>
      </c>
      <c r="E42" s="3">
        <f t="shared" si="0"/>
        <v>26453.680668073866</v>
      </c>
    </row>
    <row r="43" spans="1:6" x14ac:dyDescent="0.25">
      <c r="A43" s="7">
        <f t="shared" si="3"/>
        <v>10</v>
      </c>
      <c r="B43" s="4">
        <f t="shared" si="1"/>
        <v>26453.680668073866</v>
      </c>
      <c r="C43" s="3">
        <f>B43*$D$21</f>
        <v>216.32497366317406</v>
      </c>
      <c r="D43" s="3">
        <f t="shared" si="2"/>
        <v>7942</v>
      </c>
      <c r="E43" s="3">
        <f t="shared" si="0"/>
        <v>18728.00564173704</v>
      </c>
    </row>
    <row r="44" spans="1:6" x14ac:dyDescent="0.25">
      <c r="A44" s="7">
        <f t="shared" si="3"/>
        <v>11</v>
      </c>
      <c r="B44" s="4">
        <f t="shared" si="1"/>
        <v>18728.00564173704</v>
      </c>
      <c r="C44" s="3">
        <f>B44*$D$21</f>
        <v>153.14826613530465</v>
      </c>
      <c r="D44" s="3">
        <f t="shared" si="2"/>
        <v>7942</v>
      </c>
      <c r="E44" s="3">
        <f t="shared" si="0"/>
        <v>10939.153907872344</v>
      </c>
    </row>
    <row r="45" spans="1:6" x14ac:dyDescent="0.25">
      <c r="A45" s="7">
        <f t="shared" si="3"/>
        <v>12</v>
      </c>
      <c r="B45" s="4">
        <f t="shared" si="1"/>
        <v>10939.153907872344</v>
      </c>
      <c r="C45" s="3">
        <f>B45*$D$21</f>
        <v>89.4549310816261</v>
      </c>
      <c r="D45" s="3">
        <f t="shared" si="2"/>
        <v>7942</v>
      </c>
      <c r="E45" s="3">
        <f t="shared" si="0"/>
        <v>3086.6088389539691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75"/>
  <sheetViews>
    <sheetView showGridLines="0" workbookViewId="0"/>
  </sheetViews>
  <sheetFormatPr defaultRowHeight="15" x14ac:dyDescent="0.25"/>
  <cols>
    <col min="1" max="3" width="13.7109375" customWidth="1"/>
    <col min="4" max="4" width="13.42578125" bestFit="1" customWidth="1"/>
    <col min="5" max="5" width="17.28515625" customWidth="1"/>
    <col min="6" max="7" width="13.7109375" customWidth="1"/>
  </cols>
  <sheetData>
    <row r="2" spans="1:9" x14ac:dyDescent="0.25">
      <c r="A2" s="6" t="s">
        <v>46</v>
      </c>
    </row>
    <row r="3" spans="1:9" x14ac:dyDescent="0.25">
      <c r="A3" s="30" t="s">
        <v>48</v>
      </c>
    </row>
    <row r="4" spans="1:9" x14ac:dyDescent="0.25">
      <c r="A4" s="30"/>
    </row>
    <row r="5" spans="1:9" x14ac:dyDescent="0.25">
      <c r="A5" s="31" t="s">
        <v>50</v>
      </c>
    </row>
    <row r="6" spans="1:9" ht="45" x14ac:dyDescent="0.25">
      <c r="A6" s="8" t="s">
        <v>0</v>
      </c>
      <c r="B6" s="8" t="s">
        <v>1</v>
      </c>
      <c r="C6" s="8" t="s">
        <v>2</v>
      </c>
      <c r="D6" s="8" t="s">
        <v>29</v>
      </c>
      <c r="E6" s="8" t="s">
        <v>30</v>
      </c>
      <c r="G6" s="2"/>
    </row>
    <row r="7" spans="1:9" x14ac:dyDescent="0.25">
      <c r="A7" s="3">
        <f>-534500*(1-21%)</f>
        <v>-422255</v>
      </c>
      <c r="B7" s="14">
        <v>3.4513000000000002E-2</v>
      </c>
      <c r="C7">
        <v>2</v>
      </c>
      <c r="D7" s="15">
        <f>EFFECT(B7,C7)</f>
        <v>3.4810786792250026E-2</v>
      </c>
      <c r="E7" s="16">
        <f>(((1+(B7/C7))^(C7/12))-1)*12</f>
        <v>3.4267429729144538E-2</v>
      </c>
      <c r="G7" s="2"/>
    </row>
    <row r="8" spans="1:9" x14ac:dyDescent="0.25">
      <c r="C8" s="2"/>
    </row>
    <row r="9" spans="1:9" x14ac:dyDescent="0.25">
      <c r="H9" s="15"/>
      <c r="I9" s="15"/>
    </row>
    <row r="10" spans="1:9" ht="30" x14ac:dyDescent="0.25">
      <c r="A10" s="8" t="s">
        <v>5</v>
      </c>
      <c r="B10" s="8" t="s">
        <v>10</v>
      </c>
      <c r="C10" s="8" t="s">
        <v>31</v>
      </c>
      <c r="D10" s="8" t="s">
        <v>32</v>
      </c>
      <c r="E10" s="8" t="s">
        <v>4</v>
      </c>
      <c r="H10" s="15"/>
      <c r="I10" s="15"/>
    </row>
    <row r="11" spans="1:9" x14ac:dyDescent="0.25">
      <c r="A11">
        <v>20</v>
      </c>
      <c r="B11" s="17">
        <f>A11*C11</f>
        <v>240</v>
      </c>
      <c r="C11">
        <f>12</f>
        <v>12</v>
      </c>
      <c r="D11" s="2">
        <f>E7/C11</f>
        <v>2.8556191440953782E-3</v>
      </c>
      <c r="E11" s="11">
        <f>PMT(D11,B11,A7,0,0)</f>
        <v>2433.0435009854173</v>
      </c>
      <c r="H11" s="15"/>
      <c r="I11" s="15"/>
    </row>
    <row r="12" spans="1:9" x14ac:dyDescent="0.25">
      <c r="H12" s="15"/>
      <c r="I12" s="15"/>
    </row>
    <row r="13" spans="1:9" x14ac:dyDescent="0.25">
      <c r="A13" s="6" t="s">
        <v>33</v>
      </c>
      <c r="B13" s="6"/>
      <c r="C13" s="6"/>
      <c r="D13" s="20">
        <f>E11</f>
        <v>2433.0435009854173</v>
      </c>
      <c r="H13" s="15"/>
      <c r="I13" s="15"/>
    </row>
    <row r="14" spans="1:9" x14ac:dyDescent="0.25">
      <c r="H14" s="15"/>
      <c r="I14" s="15"/>
    </row>
    <row r="15" spans="1:9" x14ac:dyDescent="0.25">
      <c r="A15" s="6" t="s">
        <v>34</v>
      </c>
      <c r="H15" s="15"/>
      <c r="I15" s="15"/>
    </row>
    <row r="16" spans="1:9" ht="30" x14ac:dyDescent="0.25">
      <c r="A16" s="8" t="s">
        <v>5</v>
      </c>
      <c r="B16" s="8" t="s">
        <v>10</v>
      </c>
      <c r="C16" s="8" t="s">
        <v>31</v>
      </c>
      <c r="D16" s="8" t="s">
        <v>32</v>
      </c>
      <c r="E16" s="8" t="s">
        <v>35</v>
      </c>
      <c r="F16" s="16"/>
    </row>
    <row r="17" spans="1:6" x14ac:dyDescent="0.25">
      <c r="A17">
        <v>4</v>
      </c>
      <c r="B17" s="17">
        <f>A17*C17</f>
        <v>48</v>
      </c>
      <c r="C17">
        <f>12</f>
        <v>12</v>
      </c>
      <c r="D17" s="2">
        <f>D11</f>
        <v>2.8556191440953782E-3</v>
      </c>
      <c r="E17" s="11">
        <f>FV(D17,B17,D13,A7,0)</f>
        <v>359215.3677933602</v>
      </c>
    </row>
    <row r="18" spans="1:6" x14ac:dyDescent="0.25">
      <c r="A18" s="6"/>
      <c r="D18" s="5"/>
    </row>
    <row r="19" spans="1:6" x14ac:dyDescent="0.25">
      <c r="A19" s="6" t="s">
        <v>34</v>
      </c>
      <c r="C19" s="21">
        <f>E17</f>
        <v>359215.3677933602</v>
      </c>
    </row>
    <row r="20" spans="1:6" x14ac:dyDescent="0.25">
      <c r="A20" s="10"/>
      <c r="B20" s="10"/>
    </row>
    <row r="21" spans="1:6" x14ac:dyDescent="0.25">
      <c r="A21" s="6" t="s">
        <v>36</v>
      </c>
      <c r="B21" s="10"/>
    </row>
    <row r="22" spans="1:6" ht="45" x14ac:dyDescent="0.25">
      <c r="A22" s="8" t="s">
        <v>0</v>
      </c>
      <c r="B22" s="8" t="s">
        <v>1</v>
      </c>
      <c r="C22" s="8" t="s">
        <v>2</v>
      </c>
      <c r="D22" s="8" t="s">
        <v>29</v>
      </c>
      <c r="E22" s="8" t="s">
        <v>30</v>
      </c>
    </row>
    <row r="23" spans="1:6" x14ac:dyDescent="0.25">
      <c r="A23" s="18">
        <f>-C19</f>
        <v>-359215.3677933602</v>
      </c>
      <c r="B23" s="14">
        <v>2.7182999999999999E-2</v>
      </c>
      <c r="C23">
        <v>2</v>
      </c>
      <c r="D23" s="15">
        <f>EFFECT(B23,C23)</f>
        <v>2.736772887225003E-2</v>
      </c>
      <c r="E23" s="16">
        <f>(((1+(B23/C23))^(C23/12))-1)*12</f>
        <v>2.7030325709190173E-2</v>
      </c>
      <c r="F23" s="15"/>
    </row>
    <row r="26" spans="1:6" ht="30" x14ac:dyDescent="0.25">
      <c r="A26" s="8" t="s">
        <v>5</v>
      </c>
      <c r="B26" s="8" t="s">
        <v>10</v>
      </c>
      <c r="C26" s="8" t="s">
        <v>31</v>
      </c>
      <c r="D26" s="8" t="s">
        <v>32</v>
      </c>
      <c r="E26" s="8" t="s">
        <v>4</v>
      </c>
    </row>
    <row r="27" spans="1:6" x14ac:dyDescent="0.25">
      <c r="A27">
        <f>A11-A17</f>
        <v>16</v>
      </c>
      <c r="B27" s="17">
        <f>A27*C27</f>
        <v>192</v>
      </c>
      <c r="C27">
        <f>12</f>
        <v>12</v>
      </c>
      <c r="D27" s="2">
        <f>E23/C27</f>
        <v>2.2525271424325144E-3</v>
      </c>
      <c r="E27" s="11">
        <f>PMT(D27,B27,A23,0,0)</f>
        <v>2306.6297540788964</v>
      </c>
    </row>
    <row r="29" spans="1:6" x14ac:dyDescent="0.25">
      <c r="A29" s="6" t="s">
        <v>36</v>
      </c>
      <c r="B29" s="6"/>
      <c r="C29" s="13">
        <f>E27</f>
        <v>2306.6297540788964</v>
      </c>
    </row>
    <row r="30" spans="1:6" x14ac:dyDescent="0.25">
      <c r="A30" s="6" t="s">
        <v>37</v>
      </c>
      <c r="C30" s="23">
        <f>IPMT(D27,200,200,A23,0,0)+C29</f>
        <v>2311.6481425715219</v>
      </c>
    </row>
    <row r="32" spans="1:6" x14ac:dyDescent="0.25">
      <c r="A32" s="6" t="s">
        <v>39</v>
      </c>
      <c r="C32" s="25">
        <f>SUM(C36:C275)</f>
        <v>137404.00083044617</v>
      </c>
    </row>
    <row r="34" spans="1:5" x14ac:dyDescent="0.25">
      <c r="A34" s="6" t="s">
        <v>38</v>
      </c>
    </row>
    <row r="35" spans="1:5" ht="30" x14ac:dyDescent="0.25">
      <c r="A35" s="8" t="s">
        <v>21</v>
      </c>
      <c r="B35" s="8" t="s">
        <v>17</v>
      </c>
      <c r="C35" s="8" t="s">
        <v>18</v>
      </c>
      <c r="D35" s="8" t="s">
        <v>19</v>
      </c>
      <c r="E35" s="8" t="s">
        <v>20</v>
      </c>
    </row>
    <row r="36" spans="1:5" x14ac:dyDescent="0.25">
      <c r="A36">
        <f>1</f>
        <v>1</v>
      </c>
      <c r="B36" s="3">
        <f>-A7</f>
        <v>422255</v>
      </c>
      <c r="C36" s="26">
        <f>B36*$D$11</f>
        <v>1205.7994616899939</v>
      </c>
      <c r="D36" s="19">
        <f>D13</f>
        <v>2433.0435009854173</v>
      </c>
      <c r="E36" s="3">
        <f>B36+C36-D36</f>
        <v>421027.75596070458</v>
      </c>
    </row>
    <row r="37" spans="1:5" x14ac:dyDescent="0.25">
      <c r="A37">
        <f>A36+1</f>
        <v>2</v>
      </c>
      <c r="B37" s="3">
        <f>E36</f>
        <v>421027.75596070458</v>
      </c>
      <c r="C37" s="26">
        <f>B37*$D$11</f>
        <v>1202.2949201169049</v>
      </c>
      <c r="D37" s="28">
        <f>D36</f>
        <v>2433.0435009854173</v>
      </c>
      <c r="E37" s="3">
        <f>B37+C37-D37</f>
        <v>419797.00737983605</v>
      </c>
    </row>
    <row r="38" spans="1:5" x14ac:dyDescent="0.25">
      <c r="A38">
        <f>A37+1</f>
        <v>3</v>
      </c>
      <c r="B38" s="3">
        <f t="shared" ref="B38:B101" si="0">E37</f>
        <v>419797.00737983605</v>
      </c>
      <c r="C38" s="26">
        <f t="shared" ref="C38:C83" si="1">B38*$D$11</f>
        <v>1198.7803709078087</v>
      </c>
      <c r="D38" s="28">
        <f t="shared" ref="D38:D83" si="2">D37</f>
        <v>2433.0435009854173</v>
      </c>
      <c r="E38" s="3">
        <f t="shared" ref="E38:E101" si="3">B38+C38-D38</f>
        <v>418562.74424975843</v>
      </c>
    </row>
    <row r="39" spans="1:5" x14ac:dyDescent="0.25">
      <c r="A39">
        <f t="shared" ref="A39:A102" si="4">A38+1</f>
        <v>4</v>
      </c>
      <c r="B39" s="3">
        <f t="shared" si="0"/>
        <v>418562.74424975843</v>
      </c>
      <c r="C39" s="26">
        <f t="shared" si="1"/>
        <v>1195.2557854847078</v>
      </c>
      <c r="D39" s="28">
        <f t="shared" si="2"/>
        <v>2433.0435009854173</v>
      </c>
      <c r="E39" s="3">
        <f t="shared" si="3"/>
        <v>417324.95653425768</v>
      </c>
    </row>
    <row r="40" spans="1:5" x14ac:dyDescent="0.25">
      <c r="A40">
        <f t="shared" si="4"/>
        <v>5</v>
      </c>
      <c r="B40" s="3">
        <f t="shared" si="0"/>
        <v>417324.95653425768</v>
      </c>
      <c r="C40" s="26">
        <f t="shared" si="1"/>
        <v>1191.7211351879978</v>
      </c>
      <c r="D40" s="28">
        <f t="shared" si="2"/>
        <v>2433.0435009854173</v>
      </c>
      <c r="E40" s="3">
        <f t="shared" si="3"/>
        <v>416083.63416846027</v>
      </c>
    </row>
    <row r="41" spans="1:5" x14ac:dyDescent="0.25">
      <c r="A41">
        <f t="shared" si="4"/>
        <v>6</v>
      </c>
      <c r="B41" s="3">
        <f t="shared" si="0"/>
        <v>416083.63416846027</v>
      </c>
      <c r="C41" s="26">
        <f t="shared" si="1"/>
        <v>1188.1763912762331</v>
      </c>
      <c r="D41" s="28">
        <f t="shared" si="2"/>
        <v>2433.0435009854173</v>
      </c>
      <c r="E41" s="3">
        <f t="shared" si="3"/>
        <v>414838.76705875108</v>
      </c>
    </row>
    <row r="42" spans="1:5" x14ac:dyDescent="0.25">
      <c r="A42">
        <f t="shared" si="4"/>
        <v>7</v>
      </c>
      <c r="B42" s="3">
        <f t="shared" si="0"/>
        <v>414838.76705875108</v>
      </c>
      <c r="C42" s="26">
        <f t="shared" si="1"/>
        <v>1184.6215249258928</v>
      </c>
      <c r="D42" s="28">
        <f t="shared" si="2"/>
        <v>2433.0435009854173</v>
      </c>
      <c r="E42" s="3">
        <f t="shared" si="3"/>
        <v>413590.34508269152</v>
      </c>
    </row>
    <row r="43" spans="1:5" x14ac:dyDescent="0.25">
      <c r="A43">
        <f t="shared" si="4"/>
        <v>8</v>
      </c>
      <c r="B43" s="3">
        <f t="shared" si="0"/>
        <v>413590.34508269152</v>
      </c>
      <c r="C43" s="26">
        <f t="shared" si="1"/>
        <v>1181.0565072311476</v>
      </c>
      <c r="D43" s="28">
        <f t="shared" si="2"/>
        <v>2433.0435009854173</v>
      </c>
      <c r="E43" s="3">
        <f t="shared" si="3"/>
        <v>412338.35808893724</v>
      </c>
    </row>
    <row r="44" spans="1:5" x14ac:dyDescent="0.25">
      <c r="A44">
        <f t="shared" si="4"/>
        <v>9</v>
      </c>
      <c r="B44" s="3">
        <f t="shared" si="0"/>
        <v>412338.35808893724</v>
      </c>
      <c r="C44" s="26">
        <f t="shared" si="1"/>
        <v>1177.4813092036245</v>
      </c>
      <c r="D44" s="28">
        <f t="shared" si="2"/>
        <v>2433.0435009854173</v>
      </c>
      <c r="E44" s="3">
        <f t="shared" si="3"/>
        <v>411082.79589715542</v>
      </c>
    </row>
    <row r="45" spans="1:5" x14ac:dyDescent="0.25">
      <c r="A45">
        <f t="shared" si="4"/>
        <v>10</v>
      </c>
      <c r="B45" s="3">
        <f t="shared" si="0"/>
        <v>411082.79589715542</v>
      </c>
      <c r="C45" s="26">
        <f t="shared" si="1"/>
        <v>1173.89590177217</v>
      </c>
      <c r="D45" s="28">
        <f t="shared" si="2"/>
        <v>2433.0435009854173</v>
      </c>
      <c r="E45" s="3">
        <f t="shared" si="3"/>
        <v>409823.64829794219</v>
      </c>
    </row>
    <row r="46" spans="1:5" x14ac:dyDescent="0.25">
      <c r="A46">
        <f t="shared" si="4"/>
        <v>11</v>
      </c>
      <c r="B46" s="3">
        <f t="shared" si="0"/>
        <v>409823.64829794219</v>
      </c>
      <c r="C46" s="26">
        <f t="shared" si="1"/>
        <v>1170.3002557826151</v>
      </c>
      <c r="D46" s="28">
        <f t="shared" si="2"/>
        <v>2433.0435009854173</v>
      </c>
      <c r="E46" s="3">
        <f t="shared" si="3"/>
        <v>408560.90505273937</v>
      </c>
    </row>
    <row r="47" spans="1:5" x14ac:dyDescent="0.25">
      <c r="A47">
        <f t="shared" si="4"/>
        <v>12</v>
      </c>
      <c r="B47" s="3">
        <f t="shared" si="0"/>
        <v>408560.90505273937</v>
      </c>
      <c r="C47" s="26">
        <f t="shared" si="1"/>
        <v>1166.6943419975366</v>
      </c>
      <c r="D47" s="28">
        <f t="shared" si="2"/>
        <v>2433.0435009854173</v>
      </c>
      <c r="E47" s="3">
        <f t="shared" si="3"/>
        <v>407294.5558937515</v>
      </c>
    </row>
    <row r="48" spans="1:5" x14ac:dyDescent="0.25">
      <c r="A48">
        <f t="shared" si="4"/>
        <v>13</v>
      </c>
      <c r="B48" s="3">
        <f t="shared" si="0"/>
        <v>407294.5558937515</v>
      </c>
      <c r="C48" s="26">
        <f t="shared" si="1"/>
        <v>1163.0781310960219</v>
      </c>
      <c r="D48" s="28">
        <f t="shared" si="2"/>
        <v>2433.0435009854173</v>
      </c>
      <c r="E48" s="3">
        <f t="shared" si="3"/>
        <v>406024.59052386211</v>
      </c>
    </row>
    <row r="49" spans="1:5" x14ac:dyDescent="0.25">
      <c r="A49">
        <f t="shared" si="4"/>
        <v>14</v>
      </c>
      <c r="B49" s="3">
        <f t="shared" si="0"/>
        <v>406024.59052386211</v>
      </c>
      <c r="C49" s="26">
        <f t="shared" si="1"/>
        <v>1159.4515936734276</v>
      </c>
      <c r="D49" s="28">
        <f t="shared" si="2"/>
        <v>2433.0435009854173</v>
      </c>
      <c r="E49" s="3">
        <f t="shared" si="3"/>
        <v>404750.99861655012</v>
      </c>
    </row>
    <row r="50" spans="1:5" x14ac:dyDescent="0.25">
      <c r="A50">
        <f t="shared" si="4"/>
        <v>15</v>
      </c>
      <c r="B50" s="3">
        <f t="shared" si="0"/>
        <v>404750.99861655012</v>
      </c>
      <c r="C50" s="26">
        <f t="shared" si="1"/>
        <v>1155.8147002411424</v>
      </c>
      <c r="D50" s="28">
        <f t="shared" si="2"/>
        <v>2433.0435009854173</v>
      </c>
      <c r="E50" s="3">
        <f t="shared" si="3"/>
        <v>403473.76981580583</v>
      </c>
    </row>
    <row r="51" spans="1:5" x14ac:dyDescent="0.25">
      <c r="A51">
        <f t="shared" si="4"/>
        <v>16</v>
      </c>
      <c r="B51" s="3">
        <f t="shared" si="0"/>
        <v>403473.76981580583</v>
      </c>
      <c r="C51" s="26">
        <f t="shared" si="1"/>
        <v>1152.1674212263472</v>
      </c>
      <c r="D51" s="28">
        <f t="shared" si="2"/>
        <v>2433.0435009854173</v>
      </c>
      <c r="E51" s="3">
        <f t="shared" si="3"/>
        <v>402192.89373604674</v>
      </c>
    </row>
    <row r="52" spans="1:5" x14ac:dyDescent="0.25">
      <c r="A52">
        <f t="shared" si="4"/>
        <v>17</v>
      </c>
      <c r="B52" s="3">
        <f t="shared" si="0"/>
        <v>402192.89373604674</v>
      </c>
      <c r="C52" s="26">
        <f t="shared" si="1"/>
        <v>1148.5097269717733</v>
      </c>
      <c r="D52" s="28">
        <f t="shared" si="2"/>
        <v>2433.0435009854173</v>
      </c>
      <c r="E52" s="3">
        <f t="shared" si="3"/>
        <v>400908.35996203311</v>
      </c>
    </row>
    <row r="53" spans="1:5" x14ac:dyDescent="0.25">
      <c r="A53">
        <f t="shared" si="4"/>
        <v>18</v>
      </c>
      <c r="B53" s="3">
        <f t="shared" si="0"/>
        <v>400908.35996203311</v>
      </c>
      <c r="C53" s="26">
        <f t="shared" si="1"/>
        <v>1144.8415877354628</v>
      </c>
      <c r="D53" s="28">
        <f t="shared" si="2"/>
        <v>2433.0435009854173</v>
      </c>
      <c r="E53" s="3">
        <f t="shared" si="3"/>
        <v>399620.15804878314</v>
      </c>
    </row>
    <row r="54" spans="1:5" x14ac:dyDescent="0.25">
      <c r="A54">
        <f t="shared" si="4"/>
        <v>19</v>
      </c>
      <c r="B54" s="3">
        <f t="shared" si="0"/>
        <v>399620.15804878314</v>
      </c>
      <c r="C54" s="26">
        <f t="shared" si="1"/>
        <v>1141.1629736905259</v>
      </c>
      <c r="D54" s="28">
        <f t="shared" si="2"/>
        <v>2433.0435009854173</v>
      </c>
      <c r="E54" s="3">
        <f t="shared" si="3"/>
        <v>398328.27752148826</v>
      </c>
    </row>
    <row r="55" spans="1:5" x14ac:dyDescent="0.25">
      <c r="A55">
        <f t="shared" si="4"/>
        <v>20</v>
      </c>
      <c r="B55" s="3">
        <f t="shared" si="0"/>
        <v>398328.27752148826</v>
      </c>
      <c r="C55" s="26">
        <f t="shared" si="1"/>
        <v>1137.4738549248987</v>
      </c>
      <c r="D55" s="28">
        <f t="shared" si="2"/>
        <v>2433.0435009854173</v>
      </c>
      <c r="E55" s="3">
        <f t="shared" si="3"/>
        <v>397032.70787542773</v>
      </c>
    </row>
    <row r="56" spans="1:5" x14ac:dyDescent="0.25">
      <c r="A56">
        <f t="shared" si="4"/>
        <v>21</v>
      </c>
      <c r="B56" s="3">
        <f t="shared" si="0"/>
        <v>397032.70787542773</v>
      </c>
      <c r="C56" s="26">
        <f t="shared" si="1"/>
        <v>1133.7742014410992</v>
      </c>
      <c r="D56" s="28">
        <f t="shared" si="2"/>
        <v>2433.0435009854173</v>
      </c>
      <c r="E56" s="3">
        <f t="shared" si="3"/>
        <v>395733.4385758834</v>
      </c>
    </row>
    <row r="57" spans="1:5" x14ac:dyDescent="0.25">
      <c r="A57">
        <f t="shared" si="4"/>
        <v>22</v>
      </c>
      <c r="B57" s="3">
        <f t="shared" si="0"/>
        <v>395733.4385758834</v>
      </c>
      <c r="C57" s="26">
        <f t="shared" si="1"/>
        <v>1130.0639831559852</v>
      </c>
      <c r="D57" s="28">
        <f t="shared" si="2"/>
        <v>2433.0435009854173</v>
      </c>
      <c r="E57" s="3">
        <f t="shared" si="3"/>
        <v>394430.45905805397</v>
      </c>
    </row>
    <row r="58" spans="1:5" x14ac:dyDescent="0.25">
      <c r="A58">
        <f t="shared" si="4"/>
        <v>23</v>
      </c>
      <c r="B58" s="3">
        <f t="shared" si="0"/>
        <v>394430.45905805397</v>
      </c>
      <c r="C58" s="26">
        <f t="shared" si="1"/>
        <v>1126.3431699005073</v>
      </c>
      <c r="D58" s="28">
        <f t="shared" si="2"/>
        <v>2433.0435009854173</v>
      </c>
      <c r="E58" s="3">
        <f t="shared" si="3"/>
        <v>393123.75872696907</v>
      </c>
    </row>
    <row r="59" spans="1:5" x14ac:dyDescent="0.25">
      <c r="A59">
        <f t="shared" si="4"/>
        <v>24</v>
      </c>
      <c r="B59" s="3">
        <f t="shared" si="0"/>
        <v>393123.75872696907</v>
      </c>
      <c r="C59" s="26">
        <f t="shared" si="1"/>
        <v>1122.6117314194653</v>
      </c>
      <c r="D59" s="28">
        <f t="shared" si="2"/>
        <v>2433.0435009854173</v>
      </c>
      <c r="E59" s="3">
        <f t="shared" si="3"/>
        <v>391813.3269574031</v>
      </c>
    </row>
    <row r="60" spans="1:5" x14ac:dyDescent="0.25">
      <c r="A60">
        <f t="shared" si="4"/>
        <v>25</v>
      </c>
      <c r="B60" s="3">
        <f t="shared" si="0"/>
        <v>391813.3269574031</v>
      </c>
      <c r="C60" s="26">
        <f t="shared" si="1"/>
        <v>1118.8696373712621</v>
      </c>
      <c r="D60" s="28">
        <f t="shared" si="2"/>
        <v>2433.0435009854173</v>
      </c>
      <c r="E60" s="3">
        <f t="shared" si="3"/>
        <v>390499.15309378895</v>
      </c>
    </row>
    <row r="61" spans="1:5" x14ac:dyDescent="0.25">
      <c r="A61">
        <f t="shared" si="4"/>
        <v>26</v>
      </c>
      <c r="B61" s="3">
        <f t="shared" si="0"/>
        <v>390499.15309378895</v>
      </c>
      <c r="C61" s="26">
        <f t="shared" si="1"/>
        <v>1115.1168573276557</v>
      </c>
      <c r="D61" s="28">
        <f t="shared" si="2"/>
        <v>2433.0435009854173</v>
      </c>
      <c r="E61" s="3">
        <f t="shared" si="3"/>
        <v>389181.22645013116</v>
      </c>
    </row>
    <row r="62" spans="1:5" x14ac:dyDescent="0.25">
      <c r="A62">
        <f t="shared" si="4"/>
        <v>27</v>
      </c>
      <c r="B62" s="3">
        <f t="shared" si="0"/>
        <v>389181.22645013116</v>
      </c>
      <c r="C62" s="26">
        <f t="shared" si="1"/>
        <v>1111.353360773513</v>
      </c>
      <c r="D62" s="28">
        <f t="shared" si="2"/>
        <v>2433.0435009854173</v>
      </c>
      <c r="E62" s="3">
        <f t="shared" si="3"/>
        <v>387859.53630991926</v>
      </c>
    </row>
    <row r="63" spans="1:5" x14ac:dyDescent="0.25">
      <c r="A63">
        <f t="shared" si="4"/>
        <v>28</v>
      </c>
      <c r="B63" s="3">
        <f t="shared" si="0"/>
        <v>387859.53630991926</v>
      </c>
      <c r="C63" s="26">
        <f t="shared" si="1"/>
        <v>1107.5791171065619</v>
      </c>
      <c r="D63" s="28">
        <f t="shared" si="2"/>
        <v>2433.0435009854173</v>
      </c>
      <c r="E63" s="3">
        <f t="shared" si="3"/>
        <v>386534.0719260404</v>
      </c>
    </row>
    <row r="64" spans="1:5" x14ac:dyDescent="0.25">
      <c r="A64">
        <f t="shared" si="4"/>
        <v>29</v>
      </c>
      <c r="B64" s="3">
        <f t="shared" si="0"/>
        <v>386534.0719260404</v>
      </c>
      <c r="C64" s="26">
        <f t="shared" si="1"/>
        <v>1103.7940956371408</v>
      </c>
      <c r="D64" s="28">
        <f t="shared" si="2"/>
        <v>2433.0435009854173</v>
      </c>
      <c r="E64" s="3">
        <f t="shared" si="3"/>
        <v>385204.82252069213</v>
      </c>
    </row>
    <row r="65" spans="1:5" x14ac:dyDescent="0.25">
      <c r="A65">
        <f t="shared" si="4"/>
        <v>30</v>
      </c>
      <c r="B65" s="3">
        <f t="shared" si="0"/>
        <v>385204.82252069213</v>
      </c>
      <c r="C65" s="26">
        <f t="shared" si="1"/>
        <v>1099.998265587951</v>
      </c>
      <c r="D65" s="28">
        <f t="shared" si="2"/>
        <v>2433.0435009854173</v>
      </c>
      <c r="E65" s="3">
        <f t="shared" si="3"/>
        <v>383871.77728529467</v>
      </c>
    </row>
    <row r="66" spans="1:5" x14ac:dyDescent="0.25">
      <c r="A66">
        <f t="shared" si="4"/>
        <v>31</v>
      </c>
      <c r="B66" s="3">
        <f t="shared" si="0"/>
        <v>383871.77728529467</v>
      </c>
      <c r="C66" s="26">
        <f t="shared" si="1"/>
        <v>1096.1915960938047</v>
      </c>
      <c r="D66" s="28">
        <f t="shared" si="2"/>
        <v>2433.0435009854173</v>
      </c>
      <c r="E66" s="3">
        <f t="shared" si="3"/>
        <v>382534.92538040306</v>
      </c>
    </row>
    <row r="67" spans="1:5" x14ac:dyDescent="0.25">
      <c r="A67">
        <f t="shared" si="4"/>
        <v>32</v>
      </c>
      <c r="B67" s="3">
        <f t="shared" si="0"/>
        <v>382534.92538040306</v>
      </c>
      <c r="C67" s="26">
        <f t="shared" si="1"/>
        <v>1092.3740562013759</v>
      </c>
      <c r="D67" s="28">
        <f t="shared" si="2"/>
        <v>2433.0435009854173</v>
      </c>
      <c r="E67" s="3">
        <f t="shared" si="3"/>
        <v>381194.255935619</v>
      </c>
    </row>
    <row r="68" spans="1:5" x14ac:dyDescent="0.25">
      <c r="A68">
        <f t="shared" si="4"/>
        <v>33</v>
      </c>
      <c r="B68" s="3">
        <f t="shared" si="0"/>
        <v>381194.255935619</v>
      </c>
      <c r="C68" s="26">
        <f t="shared" si="1"/>
        <v>1088.5456148689468</v>
      </c>
      <c r="D68" s="28">
        <f t="shared" si="2"/>
        <v>2433.0435009854173</v>
      </c>
      <c r="E68" s="3">
        <f t="shared" si="3"/>
        <v>379849.7580495025</v>
      </c>
    </row>
    <row r="69" spans="1:5" x14ac:dyDescent="0.25">
      <c r="A69">
        <f t="shared" si="4"/>
        <v>34</v>
      </c>
      <c r="B69" s="3">
        <f t="shared" si="0"/>
        <v>379849.7580495025</v>
      </c>
      <c r="C69" s="26">
        <f t="shared" si="1"/>
        <v>1084.7062409661569</v>
      </c>
      <c r="D69" s="28">
        <f t="shared" si="2"/>
        <v>2433.0435009854173</v>
      </c>
      <c r="E69" s="3">
        <f t="shared" si="3"/>
        <v>378501.42078948324</v>
      </c>
    </row>
    <row r="70" spans="1:5" x14ac:dyDescent="0.25">
      <c r="A70">
        <f t="shared" si="4"/>
        <v>35</v>
      </c>
      <c r="B70" s="3">
        <f t="shared" si="0"/>
        <v>378501.42078948324</v>
      </c>
      <c r="C70" s="26">
        <f t="shared" si="1"/>
        <v>1080.8559032737487</v>
      </c>
      <c r="D70" s="28">
        <f t="shared" si="2"/>
        <v>2433.0435009854173</v>
      </c>
      <c r="E70" s="3">
        <f t="shared" si="3"/>
        <v>377149.23319177155</v>
      </c>
    </row>
    <row r="71" spans="1:5" x14ac:dyDescent="0.25">
      <c r="A71">
        <f t="shared" si="4"/>
        <v>36</v>
      </c>
      <c r="B71" s="3">
        <f t="shared" si="0"/>
        <v>377149.23319177155</v>
      </c>
      <c r="C71" s="26">
        <f t="shared" si="1"/>
        <v>1076.9945704833149</v>
      </c>
      <c r="D71" s="28">
        <f t="shared" si="2"/>
        <v>2433.0435009854173</v>
      </c>
      <c r="E71" s="3">
        <f t="shared" si="3"/>
        <v>375793.18426126946</v>
      </c>
    </row>
    <row r="72" spans="1:5" x14ac:dyDescent="0.25">
      <c r="A72">
        <f t="shared" si="4"/>
        <v>37</v>
      </c>
      <c r="B72" s="3">
        <f t="shared" si="0"/>
        <v>375793.18426126946</v>
      </c>
      <c r="C72" s="26">
        <f t="shared" si="1"/>
        <v>1073.122211197043</v>
      </c>
      <c r="D72" s="28">
        <f t="shared" si="2"/>
        <v>2433.0435009854173</v>
      </c>
      <c r="E72" s="3">
        <f t="shared" si="3"/>
        <v>374433.26297148108</v>
      </c>
    </row>
    <row r="73" spans="1:5" x14ac:dyDescent="0.25">
      <c r="A73">
        <f t="shared" si="4"/>
        <v>38</v>
      </c>
      <c r="B73" s="3">
        <f t="shared" si="0"/>
        <v>374433.26297148108</v>
      </c>
      <c r="C73" s="26">
        <f t="shared" si="1"/>
        <v>1069.2387939274604</v>
      </c>
      <c r="D73" s="28">
        <f t="shared" si="2"/>
        <v>2433.0435009854173</v>
      </c>
      <c r="E73" s="3">
        <f t="shared" si="3"/>
        <v>373069.45826442313</v>
      </c>
    </row>
    <row r="74" spans="1:5" x14ac:dyDescent="0.25">
      <c r="A74">
        <f t="shared" si="4"/>
        <v>39</v>
      </c>
      <c r="B74" s="3">
        <f t="shared" si="0"/>
        <v>373069.45826442313</v>
      </c>
      <c r="C74" s="26">
        <f t="shared" si="1"/>
        <v>1065.3442870971785</v>
      </c>
      <c r="D74" s="28">
        <f t="shared" si="2"/>
        <v>2433.0435009854173</v>
      </c>
      <c r="E74" s="3">
        <f t="shared" si="3"/>
        <v>371701.75905053486</v>
      </c>
    </row>
    <row r="75" spans="1:5" x14ac:dyDescent="0.25">
      <c r="A75">
        <f t="shared" si="4"/>
        <v>40</v>
      </c>
      <c r="B75" s="3">
        <f t="shared" si="0"/>
        <v>371701.75905053486</v>
      </c>
      <c r="C75" s="26">
        <f t="shared" si="1"/>
        <v>1061.4386590386348</v>
      </c>
      <c r="D75" s="28">
        <f t="shared" si="2"/>
        <v>2433.0435009854173</v>
      </c>
      <c r="E75" s="3">
        <f t="shared" si="3"/>
        <v>370330.15420858806</v>
      </c>
    </row>
    <row r="76" spans="1:5" x14ac:dyDescent="0.25">
      <c r="A76">
        <f t="shared" si="4"/>
        <v>41</v>
      </c>
      <c r="B76" s="3">
        <f t="shared" si="0"/>
        <v>370330.15420858806</v>
      </c>
      <c r="C76" s="26">
        <f t="shared" si="1"/>
        <v>1057.5218779938377</v>
      </c>
      <c r="D76" s="28">
        <f t="shared" si="2"/>
        <v>2433.0435009854173</v>
      </c>
      <c r="E76" s="3">
        <f t="shared" si="3"/>
        <v>368954.63258559647</v>
      </c>
    </row>
    <row r="77" spans="1:5" x14ac:dyDescent="0.25">
      <c r="A77">
        <f t="shared" si="4"/>
        <v>42</v>
      </c>
      <c r="B77" s="3">
        <f t="shared" si="0"/>
        <v>368954.63258559647</v>
      </c>
      <c r="C77" s="26">
        <f t="shared" si="1"/>
        <v>1053.5939121141057</v>
      </c>
      <c r="D77" s="28">
        <f t="shared" si="2"/>
        <v>2433.0435009854173</v>
      </c>
      <c r="E77" s="3">
        <f t="shared" si="3"/>
        <v>367575.18299672514</v>
      </c>
    </row>
    <row r="78" spans="1:5" x14ac:dyDescent="0.25">
      <c r="A78">
        <f t="shared" si="4"/>
        <v>43</v>
      </c>
      <c r="B78" s="3">
        <f t="shared" si="0"/>
        <v>367575.18299672514</v>
      </c>
      <c r="C78" s="26">
        <f t="shared" si="1"/>
        <v>1049.6547294598104</v>
      </c>
      <c r="D78" s="28">
        <f t="shared" si="2"/>
        <v>2433.0435009854173</v>
      </c>
      <c r="E78" s="3">
        <f t="shared" si="3"/>
        <v>366191.7942251995</v>
      </c>
    </row>
    <row r="79" spans="1:5" x14ac:dyDescent="0.25">
      <c r="A79">
        <f t="shared" si="4"/>
        <v>44</v>
      </c>
      <c r="B79" s="3">
        <f t="shared" si="0"/>
        <v>366191.7942251995</v>
      </c>
      <c r="C79" s="26">
        <f t="shared" si="1"/>
        <v>1045.7042980001152</v>
      </c>
      <c r="D79" s="28">
        <f t="shared" si="2"/>
        <v>2433.0435009854173</v>
      </c>
      <c r="E79" s="3">
        <f t="shared" si="3"/>
        <v>364804.45502221421</v>
      </c>
    </row>
    <row r="80" spans="1:5" x14ac:dyDescent="0.25">
      <c r="A80">
        <f t="shared" si="4"/>
        <v>45</v>
      </c>
      <c r="B80" s="3">
        <f t="shared" si="0"/>
        <v>364804.45502221421</v>
      </c>
      <c r="C80" s="26">
        <f t="shared" si="1"/>
        <v>1041.7425856127163</v>
      </c>
      <c r="D80" s="28">
        <f t="shared" si="2"/>
        <v>2433.0435009854173</v>
      </c>
      <c r="E80" s="3">
        <f t="shared" si="3"/>
        <v>363413.15410684148</v>
      </c>
    </row>
    <row r="81" spans="1:5" x14ac:dyDescent="0.25">
      <c r="A81">
        <f t="shared" si="4"/>
        <v>46</v>
      </c>
      <c r="B81" s="3">
        <f t="shared" si="0"/>
        <v>363413.15410684148</v>
      </c>
      <c r="C81" s="26">
        <f t="shared" si="1"/>
        <v>1037.7695600835805</v>
      </c>
      <c r="D81" s="28">
        <f t="shared" si="2"/>
        <v>2433.0435009854173</v>
      </c>
      <c r="E81" s="3">
        <f t="shared" si="3"/>
        <v>362017.88016593963</v>
      </c>
    </row>
    <row r="82" spans="1:5" x14ac:dyDescent="0.25">
      <c r="A82">
        <f t="shared" si="4"/>
        <v>47</v>
      </c>
      <c r="B82" s="3">
        <f t="shared" si="0"/>
        <v>362017.88016593963</v>
      </c>
      <c r="C82" s="26">
        <f t="shared" si="1"/>
        <v>1033.7851891066837</v>
      </c>
      <c r="D82" s="28">
        <f t="shared" si="2"/>
        <v>2433.0435009854173</v>
      </c>
      <c r="E82" s="3">
        <f t="shared" si="3"/>
        <v>360618.62185406091</v>
      </c>
    </row>
    <row r="83" spans="1:5" x14ac:dyDescent="0.25">
      <c r="A83">
        <f t="shared" si="4"/>
        <v>48</v>
      </c>
      <c r="B83" s="3">
        <f t="shared" si="0"/>
        <v>360618.62185406091</v>
      </c>
      <c r="C83" s="26">
        <f t="shared" si="1"/>
        <v>1029.7894402837483</v>
      </c>
      <c r="D83" s="28">
        <f t="shared" si="2"/>
        <v>2433.0435009854173</v>
      </c>
      <c r="E83" s="22">
        <f t="shared" si="3"/>
        <v>359215.36779335921</v>
      </c>
    </row>
    <row r="84" spans="1:5" x14ac:dyDescent="0.25">
      <c r="A84">
        <f t="shared" si="4"/>
        <v>49</v>
      </c>
      <c r="B84" s="3">
        <f t="shared" si="0"/>
        <v>359215.36779335921</v>
      </c>
      <c r="C84" s="26">
        <f>B84*$D$27</f>
        <v>809.14236593342014</v>
      </c>
      <c r="D84" s="13">
        <f>E27</f>
        <v>2306.6297540788964</v>
      </c>
      <c r="E84" s="3">
        <f t="shared" si="3"/>
        <v>357717.88040521368</v>
      </c>
    </row>
    <row r="85" spans="1:5" x14ac:dyDescent="0.25">
      <c r="A85">
        <f t="shared" si="4"/>
        <v>50</v>
      </c>
      <c r="B85" s="3">
        <f t="shared" si="0"/>
        <v>357717.88040521368</v>
      </c>
      <c r="C85" s="26">
        <f t="shared" ref="C85:C148" si="5">B85*$D$27</f>
        <v>805.76923494617188</v>
      </c>
      <c r="D85" s="3">
        <f>D84</f>
        <v>2306.6297540788964</v>
      </c>
      <c r="E85" s="3">
        <f t="shared" si="3"/>
        <v>356217.01988608093</v>
      </c>
    </row>
    <row r="86" spans="1:5" x14ac:dyDescent="0.25">
      <c r="A86">
        <f t="shared" si="4"/>
        <v>51</v>
      </c>
      <c r="B86" s="3">
        <f t="shared" si="0"/>
        <v>356217.01988608093</v>
      </c>
      <c r="C86" s="26">
        <f t="shared" si="5"/>
        <v>802.38850588982007</v>
      </c>
      <c r="D86" s="3">
        <f t="shared" ref="D86:D149" si="6">D85</f>
        <v>2306.6297540788964</v>
      </c>
      <c r="E86" s="3">
        <f t="shared" si="3"/>
        <v>354712.77863789181</v>
      </c>
    </row>
    <row r="87" spans="1:5" x14ac:dyDescent="0.25">
      <c r="A87">
        <f t="shared" si="4"/>
        <v>52</v>
      </c>
      <c r="B87" s="3">
        <f t="shared" si="0"/>
        <v>354712.77863789181</v>
      </c>
      <c r="C87" s="26">
        <f t="shared" si="5"/>
        <v>799.0001616495075</v>
      </c>
      <c r="D87" s="3">
        <f t="shared" si="6"/>
        <v>2306.6297540788964</v>
      </c>
      <c r="E87" s="3">
        <f t="shared" si="3"/>
        <v>353205.14904546237</v>
      </c>
    </row>
    <row r="88" spans="1:5" x14ac:dyDescent="0.25">
      <c r="A88">
        <f t="shared" si="4"/>
        <v>53</v>
      </c>
      <c r="B88" s="3">
        <f t="shared" si="0"/>
        <v>353205.14904546237</v>
      </c>
      <c r="C88" s="26">
        <f t="shared" si="5"/>
        <v>795.60418507182567</v>
      </c>
      <c r="D88" s="3">
        <f t="shared" si="6"/>
        <v>2306.6297540788964</v>
      </c>
      <c r="E88" s="3">
        <f t="shared" si="3"/>
        <v>351694.12347645528</v>
      </c>
    </row>
    <row r="89" spans="1:5" x14ac:dyDescent="0.25">
      <c r="A89">
        <f t="shared" si="4"/>
        <v>54</v>
      </c>
      <c r="B89" s="3">
        <f t="shared" si="0"/>
        <v>351694.12347645528</v>
      </c>
      <c r="C89" s="26">
        <f t="shared" si="5"/>
        <v>792.20055896472763</v>
      </c>
      <c r="D89" s="3">
        <f t="shared" si="6"/>
        <v>2306.6297540788964</v>
      </c>
      <c r="E89" s="3">
        <f t="shared" si="3"/>
        <v>350179.6942813411</v>
      </c>
    </row>
    <row r="90" spans="1:5" x14ac:dyDescent="0.25">
      <c r="A90">
        <f t="shared" si="4"/>
        <v>55</v>
      </c>
      <c r="B90" s="3">
        <f t="shared" si="0"/>
        <v>350179.6942813411</v>
      </c>
      <c r="C90" s="26">
        <f t="shared" si="5"/>
        <v>788.78926609744076</v>
      </c>
      <c r="D90" s="3">
        <f t="shared" si="6"/>
        <v>2306.6297540788964</v>
      </c>
      <c r="E90" s="3">
        <f t="shared" si="3"/>
        <v>348661.85379335959</v>
      </c>
    </row>
    <row r="91" spans="1:5" x14ac:dyDescent="0.25">
      <c r="A91">
        <f t="shared" si="4"/>
        <v>56</v>
      </c>
      <c r="B91" s="3">
        <f t="shared" si="0"/>
        <v>348661.85379335959</v>
      </c>
      <c r="C91" s="26">
        <f t="shared" si="5"/>
        <v>785.37028920037937</v>
      </c>
      <c r="D91" s="3">
        <f t="shared" si="6"/>
        <v>2306.6297540788964</v>
      </c>
      <c r="E91" s="3">
        <f t="shared" si="3"/>
        <v>347140.59432848106</v>
      </c>
    </row>
    <row r="92" spans="1:5" x14ac:dyDescent="0.25">
      <c r="A92">
        <f t="shared" si="4"/>
        <v>57</v>
      </c>
      <c r="B92" s="3">
        <f t="shared" si="0"/>
        <v>347140.59432848106</v>
      </c>
      <c r="C92" s="26">
        <f t="shared" si="5"/>
        <v>781.94361096505816</v>
      </c>
      <c r="D92" s="3">
        <f t="shared" si="6"/>
        <v>2306.6297540788964</v>
      </c>
      <c r="E92" s="3">
        <f t="shared" si="3"/>
        <v>345615.90818536718</v>
      </c>
    </row>
    <row r="93" spans="1:5" x14ac:dyDescent="0.25">
      <c r="A93">
        <f t="shared" si="4"/>
        <v>58</v>
      </c>
      <c r="B93" s="3">
        <f t="shared" si="0"/>
        <v>345615.90818536718</v>
      </c>
      <c r="C93" s="26">
        <f t="shared" si="5"/>
        <v>778.50921404400344</v>
      </c>
      <c r="D93" s="3">
        <f t="shared" si="6"/>
        <v>2306.6297540788964</v>
      </c>
      <c r="E93" s="3">
        <f t="shared" si="3"/>
        <v>344087.78764533228</v>
      </c>
    </row>
    <row r="94" spans="1:5" x14ac:dyDescent="0.25">
      <c r="A94">
        <f t="shared" si="4"/>
        <v>59</v>
      </c>
      <c r="B94" s="3">
        <f t="shared" si="0"/>
        <v>344087.78764533228</v>
      </c>
      <c r="C94" s="26">
        <f t="shared" si="5"/>
        <v>775.06708105066616</v>
      </c>
      <c r="D94" s="3">
        <f t="shared" si="6"/>
        <v>2306.6297540788964</v>
      </c>
      <c r="E94" s="3">
        <f t="shared" si="3"/>
        <v>342556.22497230401</v>
      </c>
    </row>
    <row r="95" spans="1:5" x14ac:dyDescent="0.25">
      <c r="A95">
        <f t="shared" si="4"/>
        <v>60</v>
      </c>
      <c r="B95" s="3">
        <f t="shared" si="0"/>
        <v>342556.22497230401</v>
      </c>
      <c r="C95" s="26">
        <f t="shared" si="5"/>
        <v>771.61719455933348</v>
      </c>
      <c r="D95" s="3">
        <f t="shared" si="6"/>
        <v>2306.6297540788964</v>
      </c>
      <c r="E95" s="3">
        <f t="shared" si="3"/>
        <v>341021.2124127844</v>
      </c>
    </row>
    <row r="96" spans="1:5" x14ac:dyDescent="0.25">
      <c r="A96">
        <f t="shared" si="4"/>
        <v>61</v>
      </c>
      <c r="B96" s="3">
        <f t="shared" si="0"/>
        <v>341021.2124127844</v>
      </c>
      <c r="C96" s="26">
        <f t="shared" si="5"/>
        <v>768.15953710504073</v>
      </c>
      <c r="D96" s="3">
        <f t="shared" si="6"/>
        <v>2306.6297540788964</v>
      </c>
      <c r="E96" s="3">
        <f t="shared" si="3"/>
        <v>339482.74219581054</v>
      </c>
    </row>
    <row r="97" spans="1:5" x14ac:dyDescent="0.25">
      <c r="A97">
        <f t="shared" si="4"/>
        <v>62</v>
      </c>
      <c r="B97" s="3">
        <f t="shared" si="0"/>
        <v>339482.74219581054</v>
      </c>
      <c r="C97" s="26">
        <f t="shared" si="5"/>
        <v>764.69409118348312</v>
      </c>
      <c r="D97" s="3">
        <f t="shared" si="6"/>
        <v>2306.6297540788964</v>
      </c>
      <c r="E97" s="3">
        <f t="shared" si="3"/>
        <v>337940.8065329151</v>
      </c>
    </row>
    <row r="98" spans="1:5" x14ac:dyDescent="0.25">
      <c r="A98">
        <f t="shared" si="4"/>
        <v>63</v>
      </c>
      <c r="B98" s="3">
        <f t="shared" si="0"/>
        <v>337940.8065329151</v>
      </c>
      <c r="C98" s="26">
        <f t="shared" si="5"/>
        <v>761.22083925092647</v>
      </c>
      <c r="D98" s="3">
        <f t="shared" si="6"/>
        <v>2306.6297540788964</v>
      </c>
      <c r="E98" s="3">
        <f t="shared" si="3"/>
        <v>336395.39761808713</v>
      </c>
    </row>
    <row r="99" spans="1:5" x14ac:dyDescent="0.25">
      <c r="A99">
        <f t="shared" si="4"/>
        <v>64</v>
      </c>
      <c r="B99" s="3">
        <f t="shared" si="0"/>
        <v>336395.39761808713</v>
      </c>
      <c r="C99" s="26">
        <f t="shared" si="5"/>
        <v>757.73976372411926</v>
      </c>
      <c r="D99" s="3">
        <f t="shared" si="6"/>
        <v>2306.6297540788964</v>
      </c>
      <c r="E99" s="3">
        <f t="shared" si="3"/>
        <v>334846.5076277323</v>
      </c>
    </row>
    <row r="100" spans="1:5" x14ac:dyDescent="0.25">
      <c r="A100">
        <f t="shared" si="4"/>
        <v>65</v>
      </c>
      <c r="B100" s="3">
        <f t="shared" si="0"/>
        <v>334846.5076277323</v>
      </c>
      <c r="C100" s="26">
        <f t="shared" si="5"/>
        <v>754.25084698020294</v>
      </c>
      <c r="D100" s="3">
        <f t="shared" si="6"/>
        <v>2306.6297540788964</v>
      </c>
      <c r="E100" s="3">
        <f t="shared" si="3"/>
        <v>333294.12872063357</v>
      </c>
    </row>
    <row r="101" spans="1:5" x14ac:dyDescent="0.25">
      <c r="A101">
        <f t="shared" si="4"/>
        <v>66</v>
      </c>
      <c r="B101" s="3">
        <f t="shared" si="0"/>
        <v>333294.12872063357</v>
      </c>
      <c r="C101" s="26">
        <f t="shared" si="5"/>
        <v>750.7540713566234</v>
      </c>
      <c r="D101" s="3">
        <f t="shared" si="6"/>
        <v>2306.6297540788964</v>
      </c>
      <c r="E101" s="3">
        <f t="shared" si="3"/>
        <v>331738.25303791126</v>
      </c>
    </row>
    <row r="102" spans="1:5" x14ac:dyDescent="0.25">
      <c r="A102">
        <f t="shared" si="4"/>
        <v>67</v>
      </c>
      <c r="B102" s="3">
        <f t="shared" ref="B102:B165" si="7">E101</f>
        <v>331738.25303791126</v>
      </c>
      <c r="C102" s="26">
        <f t="shared" si="5"/>
        <v>747.24941915104068</v>
      </c>
      <c r="D102" s="3">
        <f t="shared" si="6"/>
        <v>2306.6297540788964</v>
      </c>
      <c r="E102" s="3">
        <f t="shared" ref="E102:E165" si="8">B102+C102-D102</f>
        <v>330178.87270298338</v>
      </c>
    </row>
    <row r="103" spans="1:5" x14ac:dyDescent="0.25">
      <c r="A103">
        <f t="shared" ref="A103:A166" si="9">A102+1</f>
        <v>68</v>
      </c>
      <c r="B103" s="3">
        <f t="shared" si="7"/>
        <v>330178.87270298338</v>
      </c>
      <c r="C103" s="26">
        <f t="shared" si="5"/>
        <v>743.73687262124008</v>
      </c>
      <c r="D103" s="3">
        <f t="shared" si="6"/>
        <v>2306.6297540788964</v>
      </c>
      <c r="E103" s="3">
        <f t="shared" si="8"/>
        <v>328615.97982152569</v>
      </c>
    </row>
    <row r="104" spans="1:5" x14ac:dyDescent="0.25">
      <c r="A104">
        <f t="shared" si="9"/>
        <v>69</v>
      </c>
      <c r="B104" s="3">
        <f t="shared" si="7"/>
        <v>328615.97982152569</v>
      </c>
      <c r="C104" s="26">
        <f t="shared" si="5"/>
        <v>740.2164139850421</v>
      </c>
      <c r="D104" s="3">
        <f t="shared" si="6"/>
        <v>2306.6297540788964</v>
      </c>
      <c r="E104" s="3">
        <f t="shared" si="8"/>
        <v>327049.56648143183</v>
      </c>
    </row>
    <row r="105" spans="1:5" x14ac:dyDescent="0.25">
      <c r="A105">
        <f t="shared" si="9"/>
        <v>70</v>
      </c>
      <c r="B105" s="3">
        <f t="shared" si="7"/>
        <v>327049.56648143183</v>
      </c>
      <c r="C105" s="26">
        <f t="shared" si="5"/>
        <v>736.68802542021228</v>
      </c>
      <c r="D105" s="3">
        <f t="shared" si="6"/>
        <v>2306.6297540788964</v>
      </c>
      <c r="E105" s="3">
        <f t="shared" si="8"/>
        <v>325479.62475277315</v>
      </c>
    </row>
    <row r="106" spans="1:5" x14ac:dyDescent="0.25">
      <c r="A106">
        <f t="shared" si="9"/>
        <v>71</v>
      </c>
      <c r="B106" s="3">
        <f t="shared" si="7"/>
        <v>325479.62475277315</v>
      </c>
      <c r="C106" s="26">
        <f t="shared" si="5"/>
        <v>733.15168906437123</v>
      </c>
      <c r="D106" s="3">
        <f t="shared" si="6"/>
        <v>2306.6297540788964</v>
      </c>
      <c r="E106" s="3">
        <f t="shared" si="8"/>
        <v>323906.14668775862</v>
      </c>
    </row>
    <row r="107" spans="1:5" x14ac:dyDescent="0.25">
      <c r="A107">
        <f t="shared" si="9"/>
        <v>72</v>
      </c>
      <c r="B107" s="3">
        <f t="shared" si="7"/>
        <v>323906.14668775862</v>
      </c>
      <c r="C107" s="26">
        <f t="shared" si="5"/>
        <v>729.60738701490379</v>
      </c>
      <c r="D107" s="3">
        <f t="shared" si="6"/>
        <v>2306.6297540788964</v>
      </c>
      <c r="E107" s="3">
        <f t="shared" si="8"/>
        <v>322329.12432069459</v>
      </c>
    </row>
    <row r="108" spans="1:5" x14ac:dyDescent="0.25">
      <c r="A108">
        <f t="shared" si="9"/>
        <v>73</v>
      </c>
      <c r="B108" s="3">
        <f t="shared" si="7"/>
        <v>322329.12432069459</v>
      </c>
      <c r="C108" s="26">
        <f t="shared" si="5"/>
        <v>726.05510132886889</v>
      </c>
      <c r="D108" s="3">
        <f t="shared" si="6"/>
        <v>2306.6297540788964</v>
      </c>
      <c r="E108" s="3">
        <f t="shared" si="8"/>
        <v>320748.54966794455</v>
      </c>
    </row>
    <row r="109" spans="1:5" x14ac:dyDescent="0.25">
      <c r="A109">
        <f t="shared" si="9"/>
        <v>74</v>
      </c>
      <c r="B109" s="3">
        <f t="shared" si="7"/>
        <v>320748.54966794455</v>
      </c>
      <c r="C109" s="26">
        <f t="shared" si="5"/>
        <v>722.4948140229086</v>
      </c>
      <c r="D109" s="3">
        <f t="shared" si="6"/>
        <v>2306.6297540788964</v>
      </c>
      <c r="E109" s="3">
        <f t="shared" si="8"/>
        <v>319164.41472788854</v>
      </c>
    </row>
    <row r="110" spans="1:5" x14ac:dyDescent="0.25">
      <c r="A110">
        <f t="shared" si="9"/>
        <v>75</v>
      </c>
      <c r="B110" s="3">
        <f t="shared" si="7"/>
        <v>319164.41472788854</v>
      </c>
      <c r="C110" s="26">
        <f t="shared" si="5"/>
        <v>718.9265070731567</v>
      </c>
      <c r="D110" s="3">
        <f t="shared" si="6"/>
        <v>2306.6297540788964</v>
      </c>
      <c r="E110" s="3">
        <f t="shared" si="8"/>
        <v>317576.71148088278</v>
      </c>
    </row>
    <row r="111" spans="1:5" x14ac:dyDescent="0.25">
      <c r="A111">
        <f t="shared" si="9"/>
        <v>76</v>
      </c>
      <c r="B111" s="3">
        <f t="shared" si="7"/>
        <v>317576.71148088278</v>
      </c>
      <c r="C111" s="26">
        <f t="shared" si="5"/>
        <v>715.35016241514802</v>
      </c>
      <c r="D111" s="3">
        <f t="shared" si="6"/>
        <v>2306.6297540788964</v>
      </c>
      <c r="E111" s="3">
        <f t="shared" si="8"/>
        <v>315985.43188921898</v>
      </c>
    </row>
    <row r="112" spans="1:5" x14ac:dyDescent="0.25">
      <c r="A112">
        <f t="shared" si="9"/>
        <v>77</v>
      </c>
      <c r="B112" s="3">
        <f t="shared" si="7"/>
        <v>315985.43188921898</v>
      </c>
      <c r="C112" s="26">
        <f t="shared" si="5"/>
        <v>711.76576194372637</v>
      </c>
      <c r="D112" s="3">
        <f t="shared" si="6"/>
        <v>2306.6297540788964</v>
      </c>
      <c r="E112" s="3">
        <f t="shared" si="8"/>
        <v>314390.56789708376</v>
      </c>
    </row>
    <row r="113" spans="1:5" x14ac:dyDescent="0.25">
      <c r="A113">
        <f t="shared" si="9"/>
        <v>78</v>
      </c>
      <c r="B113" s="3">
        <f t="shared" si="7"/>
        <v>314390.56789708376</v>
      </c>
      <c r="C113" s="26">
        <f t="shared" si="5"/>
        <v>708.17328751295349</v>
      </c>
      <c r="D113" s="3">
        <f t="shared" si="6"/>
        <v>2306.6297540788964</v>
      </c>
      <c r="E113" s="3">
        <f t="shared" si="8"/>
        <v>312792.11143051781</v>
      </c>
    </row>
    <row r="114" spans="1:5" x14ac:dyDescent="0.25">
      <c r="A114">
        <f t="shared" si="9"/>
        <v>79</v>
      </c>
      <c r="B114" s="3">
        <f t="shared" si="7"/>
        <v>312792.11143051781</v>
      </c>
      <c r="C114" s="26">
        <f t="shared" si="5"/>
        <v>704.57272093601694</v>
      </c>
      <c r="D114" s="3">
        <f t="shared" si="6"/>
        <v>2306.6297540788964</v>
      </c>
      <c r="E114" s="3">
        <f t="shared" si="8"/>
        <v>311190.05439737492</v>
      </c>
    </row>
    <row r="115" spans="1:5" x14ac:dyDescent="0.25">
      <c r="A115">
        <f t="shared" si="9"/>
        <v>80</v>
      </c>
      <c r="B115" s="3">
        <f t="shared" si="7"/>
        <v>311190.05439737492</v>
      </c>
      <c r="C115" s="26">
        <f t="shared" si="5"/>
        <v>700.96404398513766</v>
      </c>
      <c r="D115" s="3">
        <f t="shared" si="6"/>
        <v>2306.6297540788964</v>
      </c>
      <c r="E115" s="3">
        <f t="shared" si="8"/>
        <v>309584.38868728111</v>
      </c>
    </row>
    <row r="116" spans="1:5" x14ac:dyDescent="0.25">
      <c r="A116">
        <f t="shared" si="9"/>
        <v>81</v>
      </c>
      <c r="B116" s="3">
        <f t="shared" si="7"/>
        <v>309584.38868728111</v>
      </c>
      <c r="C116" s="26">
        <f t="shared" si="5"/>
        <v>697.34723839147819</v>
      </c>
      <c r="D116" s="3">
        <f t="shared" si="6"/>
        <v>2306.6297540788964</v>
      </c>
      <c r="E116" s="3">
        <f t="shared" si="8"/>
        <v>307975.10617159365</v>
      </c>
    </row>
    <row r="117" spans="1:5" x14ac:dyDescent="0.25">
      <c r="A117">
        <f t="shared" si="9"/>
        <v>82</v>
      </c>
      <c r="B117" s="3">
        <f t="shared" si="7"/>
        <v>307975.10617159365</v>
      </c>
      <c r="C117" s="26">
        <f t="shared" si="5"/>
        <v>693.72228584505012</v>
      </c>
      <c r="D117" s="3">
        <f t="shared" si="6"/>
        <v>2306.6297540788964</v>
      </c>
      <c r="E117" s="3">
        <f t="shared" si="8"/>
        <v>306362.19870335975</v>
      </c>
    </row>
    <row r="118" spans="1:5" x14ac:dyDescent="0.25">
      <c r="A118">
        <f t="shared" si="9"/>
        <v>83</v>
      </c>
      <c r="B118" s="3">
        <f t="shared" si="7"/>
        <v>306362.19870335975</v>
      </c>
      <c r="C118" s="26">
        <f t="shared" si="5"/>
        <v>690.08916799462111</v>
      </c>
      <c r="D118" s="3">
        <f t="shared" si="6"/>
        <v>2306.6297540788964</v>
      </c>
      <c r="E118" s="3">
        <f t="shared" si="8"/>
        <v>304745.65811727545</v>
      </c>
    </row>
    <row r="119" spans="1:5" x14ac:dyDescent="0.25">
      <c r="A119">
        <f t="shared" si="9"/>
        <v>84</v>
      </c>
      <c r="B119" s="3">
        <f t="shared" si="7"/>
        <v>304745.65811727545</v>
      </c>
      <c r="C119" s="26">
        <f t="shared" si="5"/>
        <v>686.44786644762246</v>
      </c>
      <c r="D119" s="3">
        <f t="shared" si="6"/>
        <v>2306.6297540788964</v>
      </c>
      <c r="E119" s="3">
        <f t="shared" si="8"/>
        <v>303125.47622964415</v>
      </c>
    </row>
    <row r="120" spans="1:5" x14ac:dyDescent="0.25">
      <c r="A120">
        <f t="shared" si="9"/>
        <v>85</v>
      </c>
      <c r="B120" s="3">
        <f t="shared" si="7"/>
        <v>303125.47622964415</v>
      </c>
      <c r="C120" s="26">
        <f t="shared" si="5"/>
        <v>682.79836277005541</v>
      </c>
      <c r="D120" s="3">
        <f t="shared" si="6"/>
        <v>2306.6297540788964</v>
      </c>
      <c r="E120" s="3">
        <f t="shared" si="8"/>
        <v>301501.64483833528</v>
      </c>
    </row>
    <row r="121" spans="1:5" x14ac:dyDescent="0.25">
      <c r="A121">
        <f t="shared" si="9"/>
        <v>86</v>
      </c>
      <c r="B121" s="3">
        <f t="shared" si="7"/>
        <v>301501.64483833528</v>
      </c>
      <c r="C121" s="26">
        <f t="shared" si="5"/>
        <v>679.14063848639819</v>
      </c>
      <c r="D121" s="3">
        <f t="shared" si="6"/>
        <v>2306.6297540788964</v>
      </c>
      <c r="E121" s="3">
        <f t="shared" si="8"/>
        <v>299874.15572274278</v>
      </c>
    </row>
    <row r="122" spans="1:5" x14ac:dyDescent="0.25">
      <c r="A122">
        <f t="shared" si="9"/>
        <v>87</v>
      </c>
      <c r="B122" s="3">
        <f t="shared" si="7"/>
        <v>299874.15572274278</v>
      </c>
      <c r="C122" s="26">
        <f t="shared" si="5"/>
        <v>675.47467507951262</v>
      </c>
      <c r="D122" s="3">
        <f t="shared" si="6"/>
        <v>2306.6297540788964</v>
      </c>
      <c r="E122" s="3">
        <f t="shared" si="8"/>
        <v>298243.00064374338</v>
      </c>
    </row>
    <row r="123" spans="1:5" x14ac:dyDescent="0.25">
      <c r="A123">
        <f t="shared" si="9"/>
        <v>88</v>
      </c>
      <c r="B123" s="3">
        <f t="shared" si="7"/>
        <v>298243.00064374338</v>
      </c>
      <c r="C123" s="26">
        <f t="shared" si="5"/>
        <v>671.80045399054984</v>
      </c>
      <c r="D123" s="3">
        <f t="shared" si="6"/>
        <v>2306.6297540788964</v>
      </c>
      <c r="E123" s="3">
        <f t="shared" si="8"/>
        <v>296608.17134365498</v>
      </c>
    </row>
    <row r="124" spans="1:5" x14ac:dyDescent="0.25">
      <c r="A124">
        <f t="shared" si="9"/>
        <v>89</v>
      </c>
      <c r="B124" s="3">
        <f t="shared" si="7"/>
        <v>296608.17134365498</v>
      </c>
      <c r="C124" s="26">
        <f t="shared" si="5"/>
        <v>668.11795661885674</v>
      </c>
      <c r="D124" s="3">
        <f t="shared" si="6"/>
        <v>2306.6297540788964</v>
      </c>
      <c r="E124" s="3">
        <f t="shared" si="8"/>
        <v>294969.65954619489</v>
      </c>
    </row>
    <row r="125" spans="1:5" x14ac:dyDescent="0.25">
      <c r="A125">
        <f t="shared" si="9"/>
        <v>90</v>
      </c>
      <c r="B125" s="3">
        <f t="shared" si="7"/>
        <v>294969.65954619489</v>
      </c>
      <c r="C125" s="26">
        <f t="shared" si="5"/>
        <v>664.42716432188206</v>
      </c>
      <c r="D125" s="3">
        <f t="shared" si="6"/>
        <v>2306.6297540788964</v>
      </c>
      <c r="E125" s="3">
        <f t="shared" si="8"/>
        <v>293327.45695643785</v>
      </c>
    </row>
    <row r="126" spans="1:5" x14ac:dyDescent="0.25">
      <c r="A126">
        <f t="shared" si="9"/>
        <v>91</v>
      </c>
      <c r="B126" s="3">
        <f t="shared" si="7"/>
        <v>293327.45695643785</v>
      </c>
      <c r="C126" s="26">
        <f t="shared" si="5"/>
        <v>660.72805841508136</v>
      </c>
      <c r="D126" s="3">
        <f t="shared" si="6"/>
        <v>2306.6297540788964</v>
      </c>
      <c r="E126" s="3">
        <f t="shared" si="8"/>
        <v>291681.55526077398</v>
      </c>
    </row>
    <row r="127" spans="1:5" x14ac:dyDescent="0.25">
      <c r="A127">
        <f t="shared" si="9"/>
        <v>92</v>
      </c>
      <c r="B127" s="3">
        <f t="shared" si="7"/>
        <v>291681.55526077398</v>
      </c>
      <c r="C127" s="26">
        <f t="shared" si="5"/>
        <v>657.02062017182277</v>
      </c>
      <c r="D127" s="3">
        <f t="shared" si="6"/>
        <v>2306.6297540788964</v>
      </c>
      <c r="E127" s="3">
        <f t="shared" si="8"/>
        <v>290031.94612686685</v>
      </c>
    </row>
    <row r="128" spans="1:5" x14ac:dyDescent="0.25">
      <c r="A128">
        <f t="shared" si="9"/>
        <v>93</v>
      </c>
      <c r="B128" s="3">
        <f t="shared" si="7"/>
        <v>290031.94612686685</v>
      </c>
      <c r="C128" s="26">
        <f t="shared" si="5"/>
        <v>653.30483082329238</v>
      </c>
      <c r="D128" s="3">
        <f t="shared" si="6"/>
        <v>2306.6297540788964</v>
      </c>
      <c r="E128" s="3">
        <f t="shared" si="8"/>
        <v>288378.6212036112</v>
      </c>
    </row>
    <row r="129" spans="1:5" x14ac:dyDescent="0.25">
      <c r="A129">
        <f t="shared" si="9"/>
        <v>94</v>
      </c>
      <c r="B129" s="3">
        <f t="shared" si="7"/>
        <v>288378.6212036112</v>
      </c>
      <c r="C129" s="26">
        <f t="shared" si="5"/>
        <v>649.58067155839888</v>
      </c>
      <c r="D129" s="3">
        <f t="shared" si="6"/>
        <v>2306.6297540788964</v>
      </c>
      <c r="E129" s="3">
        <f t="shared" si="8"/>
        <v>286721.57212109066</v>
      </c>
    </row>
    <row r="130" spans="1:5" x14ac:dyDescent="0.25">
      <c r="A130">
        <f t="shared" si="9"/>
        <v>95</v>
      </c>
      <c r="B130" s="3">
        <f t="shared" si="7"/>
        <v>286721.57212109066</v>
      </c>
      <c r="C130" s="26">
        <f t="shared" si="5"/>
        <v>645.8481235236784</v>
      </c>
      <c r="D130" s="3">
        <f t="shared" si="6"/>
        <v>2306.6297540788964</v>
      </c>
      <c r="E130" s="3">
        <f t="shared" si="8"/>
        <v>285060.79049053544</v>
      </c>
    </row>
    <row r="131" spans="1:5" x14ac:dyDescent="0.25">
      <c r="A131">
        <f t="shared" si="9"/>
        <v>96</v>
      </c>
      <c r="B131" s="3">
        <f t="shared" si="7"/>
        <v>285060.79049053544</v>
      </c>
      <c r="C131" s="26">
        <f t="shared" si="5"/>
        <v>642.10716782319946</v>
      </c>
      <c r="D131" s="3">
        <f t="shared" si="6"/>
        <v>2306.6297540788964</v>
      </c>
      <c r="E131" s="3">
        <f t="shared" si="8"/>
        <v>283396.2679042797</v>
      </c>
    </row>
    <row r="132" spans="1:5" x14ac:dyDescent="0.25">
      <c r="A132">
        <f t="shared" si="9"/>
        <v>97</v>
      </c>
      <c r="B132" s="3">
        <f t="shared" si="7"/>
        <v>283396.2679042797</v>
      </c>
      <c r="C132" s="26">
        <f t="shared" si="5"/>
        <v>638.35778551846647</v>
      </c>
      <c r="D132" s="3">
        <f t="shared" si="6"/>
        <v>2306.6297540788964</v>
      </c>
      <c r="E132" s="3">
        <f t="shared" si="8"/>
        <v>281727.99593571923</v>
      </c>
    </row>
    <row r="133" spans="1:5" x14ac:dyDescent="0.25">
      <c r="A133">
        <f t="shared" si="9"/>
        <v>98</v>
      </c>
      <c r="B133" s="3">
        <f t="shared" si="7"/>
        <v>281727.99593571923</v>
      </c>
      <c r="C133" s="26">
        <f t="shared" si="5"/>
        <v>634.59995762832466</v>
      </c>
      <c r="D133" s="3">
        <f t="shared" si="6"/>
        <v>2306.6297540788964</v>
      </c>
      <c r="E133" s="3">
        <f t="shared" si="8"/>
        <v>280055.96613926865</v>
      </c>
    </row>
    <row r="134" spans="1:5" x14ac:dyDescent="0.25">
      <c r="A134">
        <f t="shared" si="9"/>
        <v>99</v>
      </c>
      <c r="B134" s="3">
        <f t="shared" si="7"/>
        <v>280055.96613926865</v>
      </c>
      <c r="C134" s="26">
        <f t="shared" si="5"/>
        <v>630.8336651288638</v>
      </c>
      <c r="D134" s="3">
        <f t="shared" si="6"/>
        <v>2306.6297540788964</v>
      </c>
      <c r="E134" s="3">
        <f t="shared" si="8"/>
        <v>278380.17005031859</v>
      </c>
    </row>
    <row r="135" spans="1:5" x14ac:dyDescent="0.25">
      <c r="A135">
        <f t="shared" si="9"/>
        <v>100</v>
      </c>
      <c r="B135" s="3">
        <f t="shared" si="7"/>
        <v>278380.17005031859</v>
      </c>
      <c r="C135" s="26">
        <f t="shared" si="5"/>
        <v>627.05888895332157</v>
      </c>
      <c r="D135" s="3">
        <f t="shared" si="6"/>
        <v>2306.6297540788964</v>
      </c>
      <c r="E135" s="3">
        <f t="shared" si="8"/>
        <v>276700.59918519296</v>
      </c>
    </row>
    <row r="136" spans="1:5" x14ac:dyDescent="0.25">
      <c r="A136">
        <f t="shared" si="9"/>
        <v>101</v>
      </c>
      <c r="B136" s="3">
        <f t="shared" si="7"/>
        <v>276700.59918519296</v>
      </c>
      <c r="C136" s="26">
        <f t="shared" si="5"/>
        <v>623.27560999198727</v>
      </c>
      <c r="D136" s="3">
        <f t="shared" si="6"/>
        <v>2306.6297540788964</v>
      </c>
      <c r="E136" s="3">
        <f t="shared" si="8"/>
        <v>275017.24504110601</v>
      </c>
    </row>
    <row r="137" spans="1:5" x14ac:dyDescent="0.25">
      <c r="A137">
        <f t="shared" si="9"/>
        <v>102</v>
      </c>
      <c r="B137" s="3">
        <f t="shared" si="7"/>
        <v>275017.24504110601</v>
      </c>
      <c r="C137" s="26">
        <f t="shared" si="5"/>
        <v>619.48380909210516</v>
      </c>
      <c r="D137" s="3">
        <f t="shared" si="6"/>
        <v>2306.6297540788964</v>
      </c>
      <c r="E137" s="3">
        <f t="shared" si="8"/>
        <v>273330.09909611917</v>
      </c>
    </row>
    <row r="138" spans="1:5" x14ac:dyDescent="0.25">
      <c r="A138">
        <f t="shared" si="9"/>
        <v>103</v>
      </c>
      <c r="B138" s="3">
        <f t="shared" si="7"/>
        <v>273330.09909611917</v>
      </c>
      <c r="C138" s="26">
        <f t="shared" si="5"/>
        <v>615.68346705777731</v>
      </c>
      <c r="D138" s="3">
        <f t="shared" si="6"/>
        <v>2306.6297540788964</v>
      </c>
      <c r="E138" s="3">
        <f t="shared" si="8"/>
        <v>271639.15280909801</v>
      </c>
    </row>
    <row r="139" spans="1:5" x14ac:dyDescent="0.25">
      <c r="A139">
        <f t="shared" si="9"/>
        <v>104</v>
      </c>
      <c r="B139" s="3">
        <f t="shared" si="7"/>
        <v>271639.15280909801</v>
      </c>
      <c r="C139" s="26">
        <f t="shared" si="5"/>
        <v>611.87456464986667</v>
      </c>
      <c r="D139" s="3">
        <f t="shared" si="6"/>
        <v>2306.6297540788964</v>
      </c>
      <c r="E139" s="3">
        <f t="shared" si="8"/>
        <v>269944.39761966898</v>
      </c>
    </row>
    <row r="140" spans="1:5" x14ac:dyDescent="0.25">
      <c r="A140">
        <f t="shared" si="9"/>
        <v>105</v>
      </c>
      <c r="B140" s="3">
        <f t="shared" si="7"/>
        <v>269944.39761966898</v>
      </c>
      <c r="C140" s="26">
        <f t="shared" si="5"/>
        <v>608.05708258589937</v>
      </c>
      <c r="D140" s="3">
        <f t="shared" si="6"/>
        <v>2306.6297540788964</v>
      </c>
      <c r="E140" s="3">
        <f t="shared" si="8"/>
        <v>268245.82494817593</v>
      </c>
    </row>
    <row r="141" spans="1:5" x14ac:dyDescent="0.25">
      <c r="A141">
        <f t="shared" si="9"/>
        <v>106</v>
      </c>
      <c r="B141" s="3">
        <f t="shared" si="7"/>
        <v>268245.82494817593</v>
      </c>
      <c r="C141" s="26">
        <f t="shared" si="5"/>
        <v>604.23100153996722</v>
      </c>
      <c r="D141" s="3">
        <f t="shared" si="6"/>
        <v>2306.6297540788964</v>
      </c>
      <c r="E141" s="3">
        <f t="shared" si="8"/>
        <v>266543.42619563697</v>
      </c>
    </row>
    <row r="142" spans="1:5" x14ac:dyDescent="0.25">
      <c r="A142">
        <f t="shared" si="9"/>
        <v>107</v>
      </c>
      <c r="B142" s="3">
        <f t="shared" si="7"/>
        <v>266543.42619563697</v>
      </c>
      <c r="C142" s="26">
        <f t="shared" si="5"/>
        <v>600.39630214262991</v>
      </c>
      <c r="D142" s="3">
        <f t="shared" si="6"/>
        <v>2306.6297540788964</v>
      </c>
      <c r="E142" s="3">
        <f t="shared" si="8"/>
        <v>264837.1927437007</v>
      </c>
    </row>
    <row r="143" spans="1:5" x14ac:dyDescent="0.25">
      <c r="A143">
        <f t="shared" si="9"/>
        <v>108</v>
      </c>
      <c r="B143" s="3">
        <f t="shared" si="7"/>
        <v>264837.1927437007</v>
      </c>
      <c r="C143" s="26">
        <f t="shared" si="5"/>
        <v>596.55296498081714</v>
      </c>
      <c r="D143" s="3">
        <f t="shared" si="6"/>
        <v>2306.6297540788964</v>
      </c>
      <c r="E143" s="3">
        <f t="shared" si="8"/>
        <v>263127.1159546026</v>
      </c>
    </row>
    <row r="144" spans="1:5" x14ac:dyDescent="0.25">
      <c r="A144">
        <f t="shared" si="9"/>
        <v>109</v>
      </c>
      <c r="B144" s="3">
        <f t="shared" si="7"/>
        <v>263127.1159546026</v>
      </c>
      <c r="C144" s="26">
        <f t="shared" si="5"/>
        <v>592.70097059772991</v>
      </c>
      <c r="D144" s="3">
        <f t="shared" si="6"/>
        <v>2306.6297540788964</v>
      </c>
      <c r="E144" s="3">
        <f t="shared" si="8"/>
        <v>261413.18717112145</v>
      </c>
    </row>
    <row r="145" spans="1:5" x14ac:dyDescent="0.25">
      <c r="A145">
        <f t="shared" si="9"/>
        <v>110</v>
      </c>
      <c r="B145" s="3">
        <f t="shared" si="7"/>
        <v>261413.18717112145</v>
      </c>
      <c r="C145" s="26">
        <f t="shared" si="5"/>
        <v>588.84029949274225</v>
      </c>
      <c r="D145" s="3">
        <f t="shared" si="6"/>
        <v>2306.6297540788964</v>
      </c>
      <c r="E145" s="3">
        <f t="shared" si="8"/>
        <v>259695.39771653528</v>
      </c>
    </row>
    <row r="146" spans="1:5" x14ac:dyDescent="0.25">
      <c r="A146">
        <f t="shared" si="9"/>
        <v>111</v>
      </c>
      <c r="B146" s="3">
        <f t="shared" si="7"/>
        <v>259695.39771653528</v>
      </c>
      <c r="C146" s="26">
        <f t="shared" si="5"/>
        <v>584.97093212130255</v>
      </c>
      <c r="D146" s="3">
        <f t="shared" si="6"/>
        <v>2306.6297540788964</v>
      </c>
      <c r="E146" s="3">
        <f t="shared" si="8"/>
        <v>257973.73889457769</v>
      </c>
    </row>
    <row r="147" spans="1:5" x14ac:dyDescent="0.25">
      <c r="A147">
        <f t="shared" si="9"/>
        <v>112</v>
      </c>
      <c r="B147" s="3">
        <f t="shared" si="7"/>
        <v>257973.73889457769</v>
      </c>
      <c r="C147" s="26">
        <f t="shared" si="5"/>
        <v>581.09284889483467</v>
      </c>
      <c r="D147" s="3">
        <f t="shared" si="6"/>
        <v>2306.6297540788964</v>
      </c>
      <c r="E147" s="3">
        <f t="shared" si="8"/>
        <v>256248.20198939362</v>
      </c>
    </row>
    <row r="148" spans="1:5" x14ac:dyDescent="0.25">
      <c r="A148">
        <f t="shared" si="9"/>
        <v>113</v>
      </c>
      <c r="B148" s="3">
        <f t="shared" si="7"/>
        <v>256248.20198939362</v>
      </c>
      <c r="C148" s="26">
        <f t="shared" si="5"/>
        <v>577.20603018063855</v>
      </c>
      <c r="D148" s="3">
        <f t="shared" si="6"/>
        <v>2306.6297540788964</v>
      </c>
      <c r="E148" s="3">
        <f t="shared" si="8"/>
        <v>254518.77826549538</v>
      </c>
    </row>
    <row r="149" spans="1:5" x14ac:dyDescent="0.25">
      <c r="A149">
        <f t="shared" si="9"/>
        <v>114</v>
      </c>
      <c r="B149" s="3">
        <f t="shared" si="7"/>
        <v>254518.77826549538</v>
      </c>
      <c r="C149" s="26">
        <f t="shared" ref="C149:C212" si="10">B149*$D$27</f>
        <v>573.31045630179108</v>
      </c>
      <c r="D149" s="3">
        <f t="shared" si="6"/>
        <v>2306.6297540788964</v>
      </c>
      <c r="E149" s="3">
        <f t="shared" si="8"/>
        <v>252785.45896771827</v>
      </c>
    </row>
    <row r="150" spans="1:5" x14ac:dyDescent="0.25">
      <c r="A150">
        <f t="shared" si="9"/>
        <v>115</v>
      </c>
      <c r="B150" s="3">
        <f t="shared" si="7"/>
        <v>252785.45896771827</v>
      </c>
      <c r="C150" s="26">
        <f t="shared" si="10"/>
        <v>569.40610753704607</v>
      </c>
      <c r="D150" s="3">
        <f t="shared" ref="D150:D213" si="11">D149</f>
        <v>2306.6297540788964</v>
      </c>
      <c r="E150" s="3">
        <f t="shared" si="8"/>
        <v>251048.23532117641</v>
      </c>
    </row>
    <row r="151" spans="1:5" x14ac:dyDescent="0.25">
      <c r="A151">
        <f t="shared" si="9"/>
        <v>116</v>
      </c>
      <c r="B151" s="3">
        <f t="shared" si="7"/>
        <v>251048.23532117641</v>
      </c>
      <c r="C151" s="26">
        <f t="shared" si="10"/>
        <v>565.49296412073488</v>
      </c>
      <c r="D151" s="3">
        <f t="shared" si="11"/>
        <v>2306.6297540788964</v>
      </c>
      <c r="E151" s="3">
        <f t="shared" si="8"/>
        <v>249307.09853121825</v>
      </c>
    </row>
    <row r="152" spans="1:5" x14ac:dyDescent="0.25">
      <c r="A152">
        <f t="shared" si="9"/>
        <v>117</v>
      </c>
      <c r="B152" s="3">
        <f t="shared" si="7"/>
        <v>249307.09853121825</v>
      </c>
      <c r="C152" s="26">
        <f t="shared" si="10"/>
        <v>561.57100624266639</v>
      </c>
      <c r="D152" s="3">
        <f t="shared" si="11"/>
        <v>2306.6297540788964</v>
      </c>
      <c r="E152" s="3">
        <f t="shared" si="8"/>
        <v>247562.03978338203</v>
      </c>
    </row>
    <row r="153" spans="1:5" x14ac:dyDescent="0.25">
      <c r="A153">
        <f t="shared" si="9"/>
        <v>118</v>
      </c>
      <c r="B153" s="3">
        <f t="shared" si="7"/>
        <v>247562.03978338203</v>
      </c>
      <c r="C153" s="26">
        <f t="shared" si="10"/>
        <v>557.640214048026</v>
      </c>
      <c r="D153" s="3">
        <f t="shared" si="11"/>
        <v>2306.6297540788964</v>
      </c>
      <c r="E153" s="3">
        <f t="shared" si="8"/>
        <v>245813.05024335117</v>
      </c>
    </row>
    <row r="154" spans="1:5" x14ac:dyDescent="0.25">
      <c r="A154">
        <f t="shared" si="9"/>
        <v>119</v>
      </c>
      <c r="B154" s="3">
        <f t="shared" si="7"/>
        <v>245813.05024335117</v>
      </c>
      <c r="C154" s="26">
        <f t="shared" si="10"/>
        <v>553.70056763727587</v>
      </c>
      <c r="D154" s="3">
        <f t="shared" si="11"/>
        <v>2306.6297540788964</v>
      </c>
      <c r="E154" s="3">
        <f t="shared" si="8"/>
        <v>244060.12105690956</v>
      </c>
    </row>
    <row r="155" spans="1:5" x14ac:dyDescent="0.25">
      <c r="A155">
        <f t="shared" si="9"/>
        <v>120</v>
      </c>
      <c r="B155" s="3">
        <f t="shared" si="7"/>
        <v>244060.12105690956</v>
      </c>
      <c r="C155" s="26">
        <f t="shared" si="10"/>
        <v>549.75204706605405</v>
      </c>
      <c r="D155" s="3">
        <f t="shared" si="11"/>
        <v>2306.6297540788964</v>
      </c>
      <c r="E155" s="3">
        <f t="shared" si="8"/>
        <v>242303.24334989671</v>
      </c>
    </row>
    <row r="156" spans="1:5" x14ac:dyDescent="0.25">
      <c r="A156">
        <f t="shared" si="9"/>
        <v>121</v>
      </c>
      <c r="B156" s="3">
        <f t="shared" si="7"/>
        <v>242303.24334989671</v>
      </c>
      <c r="C156" s="26">
        <f t="shared" si="10"/>
        <v>545.79463234507296</v>
      </c>
      <c r="D156" s="3">
        <f t="shared" si="11"/>
        <v>2306.6297540788964</v>
      </c>
      <c r="E156" s="3">
        <f t="shared" si="8"/>
        <v>240542.40822816288</v>
      </c>
    </row>
    <row r="157" spans="1:5" x14ac:dyDescent="0.25">
      <c r="A157">
        <f t="shared" si="9"/>
        <v>122</v>
      </c>
      <c r="B157" s="3">
        <f t="shared" si="7"/>
        <v>240542.40822816288</v>
      </c>
      <c r="C157" s="26">
        <f t="shared" si="10"/>
        <v>541.82830344001911</v>
      </c>
      <c r="D157" s="3">
        <f t="shared" si="11"/>
        <v>2306.6297540788964</v>
      </c>
      <c r="E157" s="3">
        <f t="shared" si="8"/>
        <v>238777.60677752399</v>
      </c>
    </row>
    <row r="158" spans="1:5" x14ac:dyDescent="0.25">
      <c r="A158">
        <f t="shared" si="9"/>
        <v>123</v>
      </c>
      <c r="B158" s="3">
        <f t="shared" si="7"/>
        <v>238777.60677752399</v>
      </c>
      <c r="C158" s="26">
        <f t="shared" si="10"/>
        <v>537.85304027145071</v>
      </c>
      <c r="D158" s="3">
        <f t="shared" si="11"/>
        <v>2306.6297540788964</v>
      </c>
      <c r="E158" s="3">
        <f t="shared" si="8"/>
        <v>237008.83006371654</v>
      </c>
    </row>
    <row r="159" spans="1:5" x14ac:dyDescent="0.25">
      <c r="A159">
        <f t="shared" si="9"/>
        <v>124</v>
      </c>
      <c r="B159" s="3">
        <f t="shared" si="7"/>
        <v>237008.83006371654</v>
      </c>
      <c r="C159" s="26">
        <f t="shared" si="10"/>
        <v>533.86882271469688</v>
      </c>
      <c r="D159" s="3">
        <f t="shared" si="11"/>
        <v>2306.6297540788964</v>
      </c>
      <c r="E159" s="3">
        <f t="shared" si="8"/>
        <v>235236.06913235234</v>
      </c>
    </row>
    <row r="160" spans="1:5" x14ac:dyDescent="0.25">
      <c r="A160">
        <f t="shared" si="9"/>
        <v>125</v>
      </c>
      <c r="B160" s="3">
        <f t="shared" si="7"/>
        <v>235236.06913235234</v>
      </c>
      <c r="C160" s="26">
        <f t="shared" si="10"/>
        <v>529.87563059975503</v>
      </c>
      <c r="D160" s="3">
        <f t="shared" si="11"/>
        <v>2306.6297540788964</v>
      </c>
      <c r="E160" s="3">
        <f t="shared" si="8"/>
        <v>233459.31500887321</v>
      </c>
    </row>
    <row r="161" spans="1:5" x14ac:dyDescent="0.25">
      <c r="A161">
        <f t="shared" si="9"/>
        <v>126</v>
      </c>
      <c r="B161" s="3">
        <f t="shared" si="7"/>
        <v>233459.31500887321</v>
      </c>
      <c r="C161" s="26">
        <f t="shared" si="10"/>
        <v>525.87344371118934</v>
      </c>
      <c r="D161" s="3">
        <f t="shared" si="11"/>
        <v>2306.6297540788964</v>
      </c>
      <c r="E161" s="3">
        <f t="shared" si="8"/>
        <v>231678.55869850551</v>
      </c>
    </row>
    <row r="162" spans="1:5" x14ac:dyDescent="0.25">
      <c r="A162">
        <f t="shared" si="9"/>
        <v>127</v>
      </c>
      <c r="B162" s="3">
        <f t="shared" si="7"/>
        <v>231678.55869850551</v>
      </c>
      <c r="C162" s="26">
        <f t="shared" si="10"/>
        <v>521.8622417880282</v>
      </c>
      <c r="D162" s="3">
        <f t="shared" si="11"/>
        <v>2306.6297540788964</v>
      </c>
      <c r="E162" s="3">
        <f t="shared" si="8"/>
        <v>229893.79118621466</v>
      </c>
    </row>
    <row r="163" spans="1:5" x14ac:dyDescent="0.25">
      <c r="A163">
        <f t="shared" si="9"/>
        <v>128</v>
      </c>
      <c r="B163" s="3">
        <f t="shared" si="7"/>
        <v>229893.79118621466</v>
      </c>
      <c r="C163" s="26">
        <f t="shared" si="10"/>
        <v>517.84200452366122</v>
      </c>
      <c r="D163" s="3">
        <f t="shared" si="11"/>
        <v>2306.6297540788964</v>
      </c>
      <c r="E163" s="3">
        <f t="shared" si="8"/>
        <v>228105.00343665943</v>
      </c>
    </row>
    <row r="164" spans="1:5" x14ac:dyDescent="0.25">
      <c r="A164">
        <f t="shared" si="9"/>
        <v>129</v>
      </c>
      <c r="B164" s="3">
        <f t="shared" si="7"/>
        <v>228105.00343665943</v>
      </c>
      <c r="C164" s="26">
        <f t="shared" si="10"/>
        <v>513.81271156573735</v>
      </c>
      <c r="D164" s="3">
        <f t="shared" si="11"/>
        <v>2306.6297540788964</v>
      </c>
      <c r="E164" s="3">
        <f t="shared" si="8"/>
        <v>226312.18639414627</v>
      </c>
    </row>
    <row r="165" spans="1:5" x14ac:dyDescent="0.25">
      <c r="A165">
        <f t="shared" si="9"/>
        <v>130</v>
      </c>
      <c r="B165" s="3">
        <f t="shared" si="7"/>
        <v>226312.18639414627</v>
      </c>
      <c r="C165" s="26">
        <f t="shared" si="10"/>
        <v>509.77434251606087</v>
      </c>
      <c r="D165" s="3">
        <f t="shared" si="11"/>
        <v>2306.6297540788964</v>
      </c>
      <c r="E165" s="3">
        <f t="shared" si="8"/>
        <v>224515.33098258343</v>
      </c>
    </row>
    <row r="166" spans="1:5" x14ac:dyDescent="0.25">
      <c r="A166">
        <f t="shared" si="9"/>
        <v>131</v>
      </c>
      <c r="B166" s="3">
        <f t="shared" ref="B166:B229" si="12">E165</f>
        <v>224515.33098258343</v>
      </c>
      <c r="C166" s="26">
        <f t="shared" si="10"/>
        <v>505.7268769304888</v>
      </c>
      <c r="D166" s="3">
        <f t="shared" si="11"/>
        <v>2306.6297540788964</v>
      </c>
      <c r="E166" s="3">
        <f t="shared" ref="E166:E229" si="13">B166+C166-D166</f>
        <v>222714.42810543501</v>
      </c>
    </row>
    <row r="167" spans="1:5" x14ac:dyDescent="0.25">
      <c r="A167">
        <f t="shared" ref="A167:A230" si="14">A166+1</f>
        <v>132</v>
      </c>
      <c r="B167" s="3">
        <f t="shared" si="12"/>
        <v>222714.42810543501</v>
      </c>
      <c r="C167" s="26">
        <f t="shared" si="10"/>
        <v>501.67029431882719</v>
      </c>
      <c r="D167" s="3">
        <f t="shared" si="11"/>
        <v>2306.6297540788964</v>
      </c>
      <c r="E167" s="3">
        <f t="shared" si="13"/>
        <v>220909.46864567493</v>
      </c>
    </row>
    <row r="168" spans="1:5" x14ac:dyDescent="0.25">
      <c r="A168">
        <f t="shared" si="14"/>
        <v>133</v>
      </c>
      <c r="B168" s="3">
        <f t="shared" si="12"/>
        <v>220909.46864567493</v>
      </c>
      <c r="C168" s="26">
        <f t="shared" si="10"/>
        <v>497.60457414472728</v>
      </c>
      <c r="D168" s="3">
        <f t="shared" si="11"/>
        <v>2306.6297540788964</v>
      </c>
      <c r="E168" s="3">
        <f t="shared" si="13"/>
        <v>219100.44346574077</v>
      </c>
    </row>
    <row r="169" spans="1:5" x14ac:dyDescent="0.25">
      <c r="A169">
        <f t="shared" si="14"/>
        <v>134</v>
      </c>
      <c r="B169" s="3">
        <f t="shared" si="12"/>
        <v>219100.44346574077</v>
      </c>
      <c r="C169" s="26">
        <f t="shared" si="10"/>
        <v>493.52969582558171</v>
      </c>
      <c r="D169" s="3">
        <f t="shared" si="11"/>
        <v>2306.6297540788964</v>
      </c>
      <c r="E169" s="3">
        <f t="shared" si="13"/>
        <v>217287.34340748747</v>
      </c>
    </row>
    <row r="170" spans="1:5" x14ac:dyDescent="0.25">
      <c r="A170">
        <f t="shared" si="14"/>
        <v>135</v>
      </c>
      <c r="B170" s="3">
        <f t="shared" si="12"/>
        <v>217287.34340748747</v>
      </c>
      <c r="C170" s="26">
        <f t="shared" si="10"/>
        <v>489.44563873242021</v>
      </c>
      <c r="D170" s="3">
        <f t="shared" si="11"/>
        <v>2306.6297540788964</v>
      </c>
      <c r="E170" s="3">
        <f t="shared" si="13"/>
        <v>215470.159292141</v>
      </c>
    </row>
    <row r="171" spans="1:5" x14ac:dyDescent="0.25">
      <c r="A171">
        <f t="shared" si="14"/>
        <v>136</v>
      </c>
      <c r="B171" s="3">
        <f t="shared" si="12"/>
        <v>215470.159292141</v>
      </c>
      <c r="C171" s="26">
        <f t="shared" si="10"/>
        <v>485.35238218980504</v>
      </c>
      <c r="D171" s="3">
        <f t="shared" si="11"/>
        <v>2306.6297540788964</v>
      </c>
      <c r="E171" s="3">
        <f t="shared" si="13"/>
        <v>213648.88192025191</v>
      </c>
    </row>
    <row r="172" spans="1:5" x14ac:dyDescent="0.25">
      <c r="A172">
        <f t="shared" si="14"/>
        <v>137</v>
      </c>
      <c r="B172" s="3">
        <f t="shared" si="12"/>
        <v>213648.88192025191</v>
      </c>
      <c r="C172" s="26">
        <f t="shared" si="10"/>
        <v>481.24990547572673</v>
      </c>
      <c r="D172" s="3">
        <f t="shared" si="11"/>
        <v>2306.6297540788964</v>
      </c>
      <c r="E172" s="3">
        <f t="shared" si="13"/>
        <v>211823.50207164875</v>
      </c>
    </row>
    <row r="173" spans="1:5" x14ac:dyDescent="0.25">
      <c r="A173">
        <f t="shared" si="14"/>
        <v>138</v>
      </c>
      <c r="B173" s="3">
        <f t="shared" si="12"/>
        <v>211823.50207164875</v>
      </c>
      <c r="C173" s="26">
        <f t="shared" si="10"/>
        <v>477.13818782149878</v>
      </c>
      <c r="D173" s="3">
        <f t="shared" si="11"/>
        <v>2306.6297540788964</v>
      </c>
      <c r="E173" s="3">
        <f t="shared" si="13"/>
        <v>209994.01050539134</v>
      </c>
    </row>
    <row r="174" spans="1:5" x14ac:dyDescent="0.25">
      <c r="A174">
        <f t="shared" si="14"/>
        <v>139</v>
      </c>
      <c r="B174" s="3">
        <f t="shared" si="12"/>
        <v>209994.01050539134</v>
      </c>
      <c r="C174" s="26">
        <f t="shared" si="10"/>
        <v>473.01720841165258</v>
      </c>
      <c r="D174" s="3">
        <f t="shared" si="11"/>
        <v>2306.6297540788964</v>
      </c>
      <c r="E174" s="3">
        <f t="shared" si="13"/>
        <v>208160.3979597241</v>
      </c>
    </row>
    <row r="175" spans="1:5" x14ac:dyDescent="0.25">
      <c r="A175">
        <f t="shared" si="14"/>
        <v>140</v>
      </c>
      <c r="B175" s="3">
        <f t="shared" si="12"/>
        <v>208160.3979597241</v>
      </c>
      <c r="C175" s="26">
        <f t="shared" si="10"/>
        <v>468.88694638383231</v>
      </c>
      <c r="D175" s="3">
        <f t="shared" si="11"/>
        <v>2306.6297540788964</v>
      </c>
      <c r="E175" s="3">
        <f t="shared" si="13"/>
        <v>206322.65515202904</v>
      </c>
    </row>
    <row r="176" spans="1:5" x14ac:dyDescent="0.25">
      <c r="A176">
        <f t="shared" si="14"/>
        <v>141</v>
      </c>
      <c r="B176" s="3">
        <f t="shared" si="12"/>
        <v>206322.65515202904</v>
      </c>
      <c r="C176" s="26">
        <f t="shared" si="10"/>
        <v>464.74738082868907</v>
      </c>
      <c r="D176" s="3">
        <f t="shared" si="11"/>
        <v>2306.6297540788964</v>
      </c>
      <c r="E176" s="3">
        <f t="shared" si="13"/>
        <v>204480.77277877883</v>
      </c>
    </row>
    <row r="177" spans="1:5" x14ac:dyDescent="0.25">
      <c r="A177">
        <f t="shared" si="14"/>
        <v>142</v>
      </c>
      <c r="B177" s="3">
        <f t="shared" si="12"/>
        <v>204480.77277877883</v>
      </c>
      <c r="C177" s="26">
        <f t="shared" si="10"/>
        <v>460.59849078977498</v>
      </c>
      <c r="D177" s="3">
        <f t="shared" si="11"/>
        <v>2306.6297540788964</v>
      </c>
      <c r="E177" s="3">
        <f t="shared" si="13"/>
        <v>202634.7415154897</v>
      </c>
    </row>
    <row r="178" spans="1:5" x14ac:dyDescent="0.25">
      <c r="A178">
        <f t="shared" si="14"/>
        <v>143</v>
      </c>
      <c r="B178" s="3">
        <f t="shared" si="12"/>
        <v>202634.7415154897</v>
      </c>
      <c r="C178" s="26">
        <f t="shared" si="10"/>
        <v>456.44025526343722</v>
      </c>
      <c r="D178" s="3">
        <f t="shared" si="11"/>
        <v>2306.6297540788964</v>
      </c>
      <c r="E178" s="3">
        <f t="shared" si="13"/>
        <v>200784.55201667425</v>
      </c>
    </row>
    <row r="179" spans="1:5" x14ac:dyDescent="0.25">
      <c r="A179">
        <f t="shared" si="14"/>
        <v>144</v>
      </c>
      <c r="B179" s="3">
        <f t="shared" si="12"/>
        <v>200784.55201667425</v>
      </c>
      <c r="C179" s="26">
        <f t="shared" si="10"/>
        <v>452.27265319871179</v>
      </c>
      <c r="D179" s="3">
        <f t="shared" si="11"/>
        <v>2306.6297540788964</v>
      </c>
      <c r="E179" s="3">
        <f t="shared" si="13"/>
        <v>198930.19491579407</v>
      </c>
    </row>
    <row r="180" spans="1:5" x14ac:dyDescent="0.25">
      <c r="A180">
        <f t="shared" si="14"/>
        <v>145</v>
      </c>
      <c r="B180" s="3">
        <f t="shared" si="12"/>
        <v>198930.19491579407</v>
      </c>
      <c r="C180" s="26">
        <f t="shared" si="10"/>
        <v>448.09566349721672</v>
      </c>
      <c r="D180" s="3">
        <f t="shared" si="11"/>
        <v>2306.6297540788964</v>
      </c>
      <c r="E180" s="3">
        <f t="shared" si="13"/>
        <v>197071.6608252124</v>
      </c>
    </row>
    <row r="181" spans="1:5" x14ac:dyDescent="0.25">
      <c r="A181">
        <f t="shared" si="14"/>
        <v>146</v>
      </c>
      <c r="B181" s="3">
        <f t="shared" si="12"/>
        <v>197071.6608252124</v>
      </c>
      <c r="C181" s="26">
        <f t="shared" si="10"/>
        <v>443.9092650130454</v>
      </c>
      <c r="D181" s="3">
        <f t="shared" si="11"/>
        <v>2306.6297540788964</v>
      </c>
      <c r="E181" s="3">
        <f t="shared" si="13"/>
        <v>195208.94033614654</v>
      </c>
    </row>
    <row r="182" spans="1:5" x14ac:dyDescent="0.25">
      <c r="A182">
        <f t="shared" si="14"/>
        <v>147</v>
      </c>
      <c r="B182" s="3">
        <f t="shared" si="12"/>
        <v>195208.94033614654</v>
      </c>
      <c r="C182" s="26">
        <f t="shared" si="10"/>
        <v>439.71343655265935</v>
      </c>
      <c r="D182" s="3">
        <f t="shared" si="11"/>
        <v>2306.6297540788964</v>
      </c>
      <c r="E182" s="3">
        <f t="shared" si="13"/>
        <v>193342.02401862032</v>
      </c>
    </row>
    <row r="183" spans="1:5" x14ac:dyDescent="0.25">
      <c r="A183">
        <f t="shared" si="14"/>
        <v>148</v>
      </c>
      <c r="B183" s="3">
        <f t="shared" si="12"/>
        <v>193342.02401862032</v>
      </c>
      <c r="C183" s="26">
        <f t="shared" si="10"/>
        <v>435.50815687478138</v>
      </c>
      <c r="D183" s="3">
        <f t="shared" si="11"/>
        <v>2306.6297540788964</v>
      </c>
      <c r="E183" s="3">
        <f t="shared" si="13"/>
        <v>191470.90242141619</v>
      </c>
    </row>
    <row r="184" spans="1:5" x14ac:dyDescent="0.25">
      <c r="A184">
        <f t="shared" si="14"/>
        <v>149</v>
      </c>
      <c r="B184" s="3">
        <f t="shared" si="12"/>
        <v>191470.90242141619</v>
      </c>
      <c r="C184" s="26">
        <f t="shared" si="10"/>
        <v>431.29340469028739</v>
      </c>
      <c r="D184" s="3">
        <f t="shared" si="11"/>
        <v>2306.6297540788964</v>
      </c>
      <c r="E184" s="3">
        <f t="shared" si="13"/>
        <v>189595.56607202758</v>
      </c>
    </row>
    <row r="185" spans="1:5" x14ac:dyDescent="0.25">
      <c r="A185">
        <f t="shared" si="14"/>
        <v>150</v>
      </c>
      <c r="B185" s="3">
        <f t="shared" si="12"/>
        <v>189595.56607202758</v>
      </c>
      <c r="C185" s="26">
        <f t="shared" si="10"/>
        <v>427.06915866209926</v>
      </c>
      <c r="D185" s="3">
        <f t="shared" si="11"/>
        <v>2306.6297540788964</v>
      </c>
      <c r="E185" s="3">
        <f t="shared" si="13"/>
        <v>187716.00547661079</v>
      </c>
    </row>
    <row r="186" spans="1:5" x14ac:dyDescent="0.25">
      <c r="A186">
        <f t="shared" si="14"/>
        <v>151</v>
      </c>
      <c r="B186" s="3">
        <f t="shared" si="12"/>
        <v>187716.00547661079</v>
      </c>
      <c r="C186" s="26">
        <f t="shared" si="10"/>
        <v>422.83539740507632</v>
      </c>
      <c r="D186" s="3">
        <f t="shared" si="11"/>
        <v>2306.6297540788964</v>
      </c>
      <c r="E186" s="3">
        <f t="shared" si="13"/>
        <v>185832.21111993698</v>
      </c>
    </row>
    <row r="187" spans="1:5" x14ac:dyDescent="0.25">
      <c r="A187">
        <f t="shared" si="14"/>
        <v>152</v>
      </c>
      <c r="B187" s="3">
        <f t="shared" si="12"/>
        <v>185832.21111993698</v>
      </c>
      <c r="C187" s="26">
        <f t="shared" si="10"/>
        <v>418.5920994859074</v>
      </c>
      <c r="D187" s="3">
        <f t="shared" si="11"/>
        <v>2306.6297540788964</v>
      </c>
      <c r="E187" s="3">
        <f t="shared" si="13"/>
        <v>183944.17346534401</v>
      </c>
    </row>
    <row r="188" spans="1:5" x14ac:dyDescent="0.25">
      <c r="A188">
        <f t="shared" si="14"/>
        <v>153</v>
      </c>
      <c r="B188" s="3">
        <f t="shared" si="12"/>
        <v>183944.17346534401</v>
      </c>
      <c r="C188" s="26">
        <f t="shared" si="10"/>
        <v>414.33924342300207</v>
      </c>
      <c r="D188" s="3">
        <f t="shared" si="11"/>
        <v>2306.6297540788964</v>
      </c>
      <c r="E188" s="3">
        <f t="shared" si="13"/>
        <v>182051.8829546881</v>
      </c>
    </row>
    <row r="189" spans="1:5" x14ac:dyDescent="0.25">
      <c r="A189">
        <f t="shared" si="14"/>
        <v>154</v>
      </c>
      <c r="B189" s="3">
        <f t="shared" si="12"/>
        <v>182051.8829546881</v>
      </c>
      <c r="C189" s="26">
        <f t="shared" si="10"/>
        <v>410.07680768638215</v>
      </c>
      <c r="D189" s="3">
        <f t="shared" si="11"/>
        <v>2306.6297540788964</v>
      </c>
      <c r="E189" s="3">
        <f t="shared" si="13"/>
        <v>180155.3300082956</v>
      </c>
    </row>
    <row r="190" spans="1:5" x14ac:dyDescent="0.25">
      <c r="A190">
        <f t="shared" si="14"/>
        <v>155</v>
      </c>
      <c r="B190" s="3">
        <f t="shared" si="12"/>
        <v>180155.3300082956</v>
      </c>
      <c r="C190" s="26">
        <f t="shared" si="10"/>
        <v>405.80477069757268</v>
      </c>
      <c r="D190" s="3">
        <f t="shared" si="11"/>
        <v>2306.6297540788964</v>
      </c>
      <c r="E190" s="3">
        <f t="shared" si="13"/>
        <v>178254.50502491428</v>
      </c>
    </row>
    <row r="191" spans="1:5" x14ac:dyDescent="0.25">
      <c r="A191">
        <f t="shared" si="14"/>
        <v>156</v>
      </c>
      <c r="B191" s="3">
        <f t="shared" si="12"/>
        <v>178254.50502491428</v>
      </c>
      <c r="C191" s="26">
        <f t="shared" si="10"/>
        <v>401.52311082949245</v>
      </c>
      <c r="D191" s="3">
        <f t="shared" si="11"/>
        <v>2306.6297540788964</v>
      </c>
      <c r="E191" s="3">
        <f t="shared" si="13"/>
        <v>176349.39838166488</v>
      </c>
    </row>
    <row r="192" spans="1:5" x14ac:dyDescent="0.25">
      <c r="A192">
        <f t="shared" si="14"/>
        <v>157</v>
      </c>
      <c r="B192" s="3">
        <f t="shared" si="12"/>
        <v>176349.39838166488</v>
      </c>
      <c r="C192" s="26">
        <f t="shared" si="10"/>
        <v>397.23180640634467</v>
      </c>
      <c r="D192" s="3">
        <f t="shared" si="11"/>
        <v>2306.6297540788964</v>
      </c>
      <c r="E192" s="3">
        <f t="shared" si="13"/>
        <v>174440.00043399233</v>
      </c>
    </row>
    <row r="193" spans="1:5" x14ac:dyDescent="0.25">
      <c r="A193">
        <f t="shared" si="14"/>
        <v>158</v>
      </c>
      <c r="B193" s="3">
        <f t="shared" si="12"/>
        <v>174440.00043399233</v>
      </c>
      <c r="C193" s="26">
        <f t="shared" si="10"/>
        <v>392.93083570350734</v>
      </c>
      <c r="D193" s="3">
        <f t="shared" si="11"/>
        <v>2306.6297540788964</v>
      </c>
      <c r="E193" s="3">
        <f t="shared" si="13"/>
        <v>172526.30151561694</v>
      </c>
    </row>
    <row r="194" spans="1:5" x14ac:dyDescent="0.25">
      <c r="A194">
        <f t="shared" si="14"/>
        <v>159</v>
      </c>
      <c r="B194" s="3">
        <f t="shared" si="12"/>
        <v>172526.30151561694</v>
      </c>
      <c r="C194" s="26">
        <f t="shared" si="10"/>
        <v>388.62017694742303</v>
      </c>
      <c r="D194" s="3">
        <f t="shared" si="11"/>
        <v>2306.6297540788964</v>
      </c>
      <c r="E194" s="3">
        <f t="shared" si="13"/>
        <v>170608.29193848546</v>
      </c>
    </row>
    <row r="195" spans="1:5" x14ac:dyDescent="0.25">
      <c r="A195">
        <f t="shared" si="14"/>
        <v>160</v>
      </c>
      <c r="B195" s="3">
        <f t="shared" si="12"/>
        <v>170608.29193848546</v>
      </c>
      <c r="C195" s="26">
        <f t="shared" si="10"/>
        <v>384.29980831548886</v>
      </c>
      <c r="D195" s="3">
        <f t="shared" si="11"/>
        <v>2306.6297540788964</v>
      </c>
      <c r="E195" s="3">
        <f t="shared" si="13"/>
        <v>168685.96199272206</v>
      </c>
    </row>
    <row r="196" spans="1:5" x14ac:dyDescent="0.25">
      <c r="A196">
        <f t="shared" si="14"/>
        <v>161</v>
      </c>
      <c r="B196" s="3">
        <f t="shared" si="12"/>
        <v>168685.96199272206</v>
      </c>
      <c r="C196" s="26">
        <f t="shared" si="10"/>
        <v>379.96970793594596</v>
      </c>
      <c r="D196" s="3">
        <f t="shared" si="11"/>
        <v>2306.6297540788964</v>
      </c>
      <c r="E196" s="3">
        <f t="shared" si="13"/>
        <v>166759.3019465791</v>
      </c>
    </row>
    <row r="197" spans="1:5" x14ac:dyDescent="0.25">
      <c r="A197">
        <f t="shared" si="14"/>
        <v>162</v>
      </c>
      <c r="B197" s="3">
        <f t="shared" si="12"/>
        <v>166759.3019465791</v>
      </c>
      <c r="C197" s="26">
        <f t="shared" si="10"/>
        <v>375.62985388776866</v>
      </c>
      <c r="D197" s="3">
        <f t="shared" si="11"/>
        <v>2306.6297540788964</v>
      </c>
      <c r="E197" s="3">
        <f t="shared" si="13"/>
        <v>164828.30204638798</v>
      </c>
    </row>
    <row r="198" spans="1:5" x14ac:dyDescent="0.25">
      <c r="A198">
        <f t="shared" si="14"/>
        <v>163</v>
      </c>
      <c r="B198" s="3">
        <f t="shared" si="12"/>
        <v>164828.30204638798</v>
      </c>
      <c r="C198" s="26">
        <f t="shared" si="10"/>
        <v>371.28022420055368</v>
      </c>
      <c r="D198" s="3">
        <f t="shared" si="11"/>
        <v>2306.6297540788964</v>
      </c>
      <c r="E198" s="3">
        <f t="shared" si="13"/>
        <v>162892.95251650963</v>
      </c>
    </row>
    <row r="199" spans="1:5" x14ac:dyDescent="0.25">
      <c r="A199">
        <f t="shared" si="14"/>
        <v>164</v>
      </c>
      <c r="B199" s="3">
        <f t="shared" si="12"/>
        <v>162892.95251650963</v>
      </c>
      <c r="C199" s="26">
        <f t="shared" si="10"/>
        <v>366.92079685440871</v>
      </c>
      <c r="D199" s="3">
        <f t="shared" si="11"/>
        <v>2306.6297540788964</v>
      </c>
      <c r="E199" s="3">
        <f t="shared" si="13"/>
        <v>160953.24355928515</v>
      </c>
    </row>
    <row r="200" spans="1:5" x14ac:dyDescent="0.25">
      <c r="A200">
        <f t="shared" si="14"/>
        <v>165</v>
      </c>
      <c r="B200" s="3">
        <f t="shared" si="12"/>
        <v>160953.24355928515</v>
      </c>
      <c r="C200" s="26">
        <f t="shared" si="10"/>
        <v>362.55154977984108</v>
      </c>
      <c r="D200" s="3">
        <f t="shared" si="11"/>
        <v>2306.6297540788964</v>
      </c>
      <c r="E200" s="3">
        <f t="shared" si="13"/>
        <v>159009.16535498609</v>
      </c>
    </row>
    <row r="201" spans="1:5" x14ac:dyDescent="0.25">
      <c r="A201">
        <f t="shared" si="14"/>
        <v>166</v>
      </c>
      <c r="B201" s="3">
        <f t="shared" si="12"/>
        <v>159009.16535498609</v>
      </c>
      <c r="C201" s="26">
        <f t="shared" si="10"/>
        <v>358.172460857646</v>
      </c>
      <c r="D201" s="3">
        <f t="shared" si="11"/>
        <v>2306.6297540788964</v>
      </c>
      <c r="E201" s="3">
        <f t="shared" si="13"/>
        <v>157060.70806176483</v>
      </c>
    </row>
    <row r="202" spans="1:5" x14ac:dyDescent="0.25">
      <c r="A202">
        <f t="shared" si="14"/>
        <v>167</v>
      </c>
      <c r="B202" s="3">
        <f t="shared" si="12"/>
        <v>157060.70806176483</v>
      </c>
      <c r="C202" s="26">
        <f t="shared" si="10"/>
        <v>353.7835079187945</v>
      </c>
      <c r="D202" s="3">
        <f t="shared" si="11"/>
        <v>2306.6297540788964</v>
      </c>
      <c r="E202" s="3">
        <f t="shared" si="13"/>
        <v>155107.86181560473</v>
      </c>
    </row>
    <row r="203" spans="1:5" x14ac:dyDescent="0.25">
      <c r="A203">
        <f t="shared" si="14"/>
        <v>168</v>
      </c>
      <c r="B203" s="3">
        <f t="shared" si="12"/>
        <v>155107.86181560473</v>
      </c>
      <c r="C203" s="26">
        <f t="shared" si="10"/>
        <v>349.38466874432146</v>
      </c>
      <c r="D203" s="3">
        <f t="shared" si="11"/>
        <v>2306.6297540788964</v>
      </c>
      <c r="E203" s="3">
        <f t="shared" si="13"/>
        <v>153150.61673027015</v>
      </c>
    </row>
    <row r="204" spans="1:5" x14ac:dyDescent="0.25">
      <c r="A204">
        <f t="shared" si="14"/>
        <v>169</v>
      </c>
      <c r="B204" s="3">
        <f t="shared" si="12"/>
        <v>153150.61673027015</v>
      </c>
      <c r="C204" s="26">
        <f t="shared" si="10"/>
        <v>344.97592106521267</v>
      </c>
      <c r="D204" s="3">
        <f t="shared" si="11"/>
        <v>2306.6297540788964</v>
      </c>
      <c r="E204" s="3">
        <f t="shared" si="13"/>
        <v>151188.96289725648</v>
      </c>
    </row>
    <row r="205" spans="1:5" x14ac:dyDescent="0.25">
      <c r="A205">
        <f t="shared" si="14"/>
        <v>170</v>
      </c>
      <c r="B205" s="3">
        <f t="shared" si="12"/>
        <v>151188.96289725648</v>
      </c>
      <c r="C205" s="26">
        <f t="shared" si="10"/>
        <v>340.55724256229257</v>
      </c>
      <c r="D205" s="3">
        <f t="shared" si="11"/>
        <v>2306.6297540788964</v>
      </c>
      <c r="E205" s="3">
        <f t="shared" si="13"/>
        <v>149222.89038573988</v>
      </c>
    </row>
    <row r="206" spans="1:5" x14ac:dyDescent="0.25">
      <c r="A206">
        <f t="shared" si="14"/>
        <v>171</v>
      </c>
      <c r="B206" s="3">
        <f t="shared" si="12"/>
        <v>149222.89038573988</v>
      </c>
      <c r="C206" s="26">
        <f t="shared" si="10"/>
        <v>336.12861086611099</v>
      </c>
      <c r="D206" s="3">
        <f t="shared" si="11"/>
        <v>2306.6297540788964</v>
      </c>
      <c r="E206" s="3">
        <f t="shared" si="13"/>
        <v>147252.3892425271</v>
      </c>
    </row>
    <row r="207" spans="1:5" x14ac:dyDescent="0.25">
      <c r="A207">
        <f t="shared" si="14"/>
        <v>172</v>
      </c>
      <c r="B207" s="3">
        <f t="shared" si="12"/>
        <v>147252.3892425271</v>
      </c>
      <c r="C207" s="26">
        <f t="shared" si="10"/>
        <v>331.69000355682988</v>
      </c>
      <c r="D207" s="3">
        <f t="shared" si="11"/>
        <v>2306.6297540788964</v>
      </c>
      <c r="E207" s="3">
        <f t="shared" si="13"/>
        <v>145277.44949200505</v>
      </c>
    </row>
    <row r="208" spans="1:5" x14ac:dyDescent="0.25">
      <c r="A208">
        <f t="shared" si="14"/>
        <v>173</v>
      </c>
      <c r="B208" s="3">
        <f t="shared" si="12"/>
        <v>145277.44949200505</v>
      </c>
      <c r="C208" s="26">
        <f t="shared" si="10"/>
        <v>327.24139816411008</v>
      </c>
      <c r="D208" s="3">
        <f t="shared" si="11"/>
        <v>2306.6297540788964</v>
      </c>
      <c r="E208" s="3">
        <f t="shared" si="13"/>
        <v>143298.06113609025</v>
      </c>
    </row>
    <row r="209" spans="1:5" x14ac:dyDescent="0.25">
      <c r="A209">
        <f t="shared" si="14"/>
        <v>174</v>
      </c>
      <c r="B209" s="3">
        <f t="shared" si="12"/>
        <v>143298.06113609025</v>
      </c>
      <c r="C209" s="26">
        <f t="shared" si="10"/>
        <v>322.78277216699712</v>
      </c>
      <c r="D209" s="3">
        <f t="shared" si="11"/>
        <v>2306.6297540788964</v>
      </c>
      <c r="E209" s="3">
        <f t="shared" si="13"/>
        <v>141314.21415417836</v>
      </c>
    </row>
    <row r="210" spans="1:5" x14ac:dyDescent="0.25">
      <c r="A210">
        <f t="shared" si="14"/>
        <v>175</v>
      </c>
      <c r="B210" s="3">
        <f t="shared" si="12"/>
        <v>141314.21415417836</v>
      </c>
      <c r="C210" s="26">
        <f t="shared" si="10"/>
        <v>318.31410299380775</v>
      </c>
      <c r="D210" s="3">
        <f t="shared" si="11"/>
        <v>2306.6297540788964</v>
      </c>
      <c r="E210" s="3">
        <f t="shared" si="13"/>
        <v>139325.89850309328</v>
      </c>
    </row>
    <row r="211" spans="1:5" x14ac:dyDescent="0.25">
      <c r="A211">
        <f t="shared" si="14"/>
        <v>176</v>
      </c>
      <c r="B211" s="3">
        <f t="shared" si="12"/>
        <v>139325.89850309328</v>
      </c>
      <c r="C211" s="26">
        <f t="shared" si="10"/>
        <v>313.83536802201525</v>
      </c>
      <c r="D211" s="3">
        <f t="shared" si="11"/>
        <v>2306.6297540788964</v>
      </c>
      <c r="E211" s="3">
        <f t="shared" si="13"/>
        <v>137333.10411703639</v>
      </c>
    </row>
    <row r="212" spans="1:5" x14ac:dyDescent="0.25">
      <c r="A212">
        <f t="shared" si="14"/>
        <v>177</v>
      </c>
      <c r="B212" s="3">
        <f t="shared" si="12"/>
        <v>137333.10411703639</v>
      </c>
      <c r="C212" s="26">
        <f t="shared" si="10"/>
        <v>309.34654457813497</v>
      </c>
      <c r="D212" s="3">
        <f t="shared" si="11"/>
        <v>2306.6297540788964</v>
      </c>
      <c r="E212" s="3">
        <f t="shared" si="13"/>
        <v>135335.82090753564</v>
      </c>
    </row>
    <row r="213" spans="1:5" x14ac:dyDescent="0.25">
      <c r="A213">
        <f t="shared" si="14"/>
        <v>178</v>
      </c>
      <c r="B213" s="3">
        <f t="shared" si="12"/>
        <v>135335.82090753564</v>
      </c>
      <c r="C213" s="26">
        <f t="shared" ref="C213:C275" si="15">B213*$D$27</f>
        <v>304.84760993760977</v>
      </c>
      <c r="D213" s="3">
        <f t="shared" si="11"/>
        <v>2306.6297540788964</v>
      </c>
      <c r="E213" s="3">
        <f t="shared" si="13"/>
        <v>133334.03876339435</v>
      </c>
    </row>
    <row r="214" spans="1:5" x14ac:dyDescent="0.25">
      <c r="A214">
        <f t="shared" si="14"/>
        <v>179</v>
      </c>
      <c r="B214" s="3">
        <f t="shared" si="12"/>
        <v>133334.03876339435</v>
      </c>
      <c r="C214" s="26">
        <f t="shared" si="15"/>
        <v>300.33854132469475</v>
      </c>
      <c r="D214" s="3">
        <f t="shared" ref="D214:F275" si="16">D213</f>
        <v>2306.6297540788964</v>
      </c>
      <c r="E214" s="3">
        <f t="shared" si="13"/>
        <v>131327.74755064014</v>
      </c>
    </row>
    <row r="215" spans="1:5" x14ac:dyDescent="0.25">
      <c r="A215">
        <f t="shared" si="14"/>
        <v>180</v>
      </c>
      <c r="B215" s="3">
        <f t="shared" si="12"/>
        <v>131327.74755064014</v>
      </c>
      <c r="C215" s="26">
        <f t="shared" si="15"/>
        <v>295.81931591234206</v>
      </c>
      <c r="D215" s="3">
        <f t="shared" si="16"/>
        <v>2306.6297540788964</v>
      </c>
      <c r="E215" s="3">
        <f t="shared" si="13"/>
        <v>129316.93711247359</v>
      </c>
    </row>
    <row r="216" spans="1:5" x14ac:dyDescent="0.25">
      <c r="A216">
        <f t="shared" si="14"/>
        <v>181</v>
      </c>
      <c r="B216" s="3">
        <f t="shared" si="12"/>
        <v>129316.93711247359</v>
      </c>
      <c r="C216" s="26">
        <f t="shared" si="15"/>
        <v>291.28991082208529</v>
      </c>
      <c r="D216" s="3">
        <f t="shared" si="16"/>
        <v>2306.6297540788964</v>
      </c>
      <c r="E216" s="3">
        <f t="shared" si="13"/>
        <v>127301.59726921679</v>
      </c>
    </row>
    <row r="217" spans="1:5" x14ac:dyDescent="0.25">
      <c r="A217">
        <f t="shared" si="14"/>
        <v>182</v>
      </c>
      <c r="B217" s="3">
        <f t="shared" si="12"/>
        <v>127301.59726921679</v>
      </c>
      <c r="C217" s="26">
        <f t="shared" si="15"/>
        <v>286.75030312392369</v>
      </c>
      <c r="D217" s="3">
        <f t="shared" si="16"/>
        <v>2306.6297540788964</v>
      </c>
      <c r="E217" s="3">
        <f t="shared" si="13"/>
        <v>125281.71781826181</v>
      </c>
    </row>
    <row r="218" spans="1:5" x14ac:dyDescent="0.25">
      <c r="A218">
        <f t="shared" si="14"/>
        <v>183</v>
      </c>
      <c r="B218" s="3">
        <f t="shared" si="12"/>
        <v>125281.71781826181</v>
      </c>
      <c r="C218" s="26">
        <f t="shared" si="15"/>
        <v>282.20046983620591</v>
      </c>
      <c r="D218" s="3">
        <f t="shared" si="16"/>
        <v>2306.6297540788964</v>
      </c>
      <c r="E218" s="3">
        <f t="shared" si="13"/>
        <v>123257.28853401911</v>
      </c>
    </row>
    <row r="219" spans="1:5" x14ac:dyDescent="0.25">
      <c r="A219">
        <f t="shared" si="14"/>
        <v>184</v>
      </c>
      <c r="B219" s="3">
        <f t="shared" si="12"/>
        <v>123257.28853401911</v>
      </c>
      <c r="C219" s="26">
        <f t="shared" si="15"/>
        <v>277.64038792551401</v>
      </c>
      <c r="D219" s="3">
        <f t="shared" si="16"/>
        <v>2306.6297540788964</v>
      </c>
      <c r="E219" s="3">
        <f t="shared" si="13"/>
        <v>121228.29916786573</v>
      </c>
    </row>
    <row r="220" spans="1:5" x14ac:dyDescent="0.25">
      <c r="A220">
        <f t="shared" si="14"/>
        <v>185</v>
      </c>
      <c r="B220" s="3">
        <f t="shared" si="12"/>
        <v>121228.29916786573</v>
      </c>
      <c r="C220" s="26">
        <f t="shared" si="15"/>
        <v>273.07003430654657</v>
      </c>
      <c r="D220" s="3">
        <f t="shared" si="16"/>
        <v>2306.6297540788964</v>
      </c>
      <c r="E220" s="3">
        <f t="shared" si="13"/>
        <v>119194.73944809337</v>
      </c>
    </row>
    <row r="221" spans="1:5" x14ac:dyDescent="0.25">
      <c r="A221">
        <f t="shared" si="14"/>
        <v>186</v>
      </c>
      <c r="B221" s="3">
        <f t="shared" si="12"/>
        <v>119194.73944809337</v>
      </c>
      <c r="C221" s="26">
        <f t="shared" si="15"/>
        <v>268.48938584200187</v>
      </c>
      <c r="D221" s="3">
        <f t="shared" si="16"/>
        <v>2306.6297540788964</v>
      </c>
      <c r="E221" s="3">
        <f t="shared" si="13"/>
        <v>117156.59907985647</v>
      </c>
    </row>
    <row r="222" spans="1:5" x14ac:dyDescent="0.25">
      <c r="A222">
        <f t="shared" si="14"/>
        <v>187</v>
      </c>
      <c r="B222" s="3">
        <f t="shared" si="12"/>
        <v>117156.59907985647</v>
      </c>
      <c r="C222" s="26">
        <f t="shared" si="15"/>
        <v>263.89841934246084</v>
      </c>
      <c r="D222" s="3">
        <f t="shared" si="16"/>
        <v>2306.6297540788964</v>
      </c>
      <c r="E222" s="3">
        <f t="shared" si="13"/>
        <v>115113.86774512003</v>
      </c>
    </row>
    <row r="223" spans="1:5" x14ac:dyDescent="0.25">
      <c r="A223">
        <f t="shared" si="14"/>
        <v>188</v>
      </c>
      <c r="B223" s="3">
        <f t="shared" si="12"/>
        <v>115113.86774512003</v>
      </c>
      <c r="C223" s="26">
        <f t="shared" si="15"/>
        <v>259.29711156626962</v>
      </c>
      <c r="D223" s="3">
        <f t="shared" si="16"/>
        <v>2306.6297540788964</v>
      </c>
      <c r="E223" s="3">
        <f t="shared" si="13"/>
        <v>113066.53510260741</v>
      </c>
    </row>
    <row r="224" spans="1:5" x14ac:dyDescent="0.25">
      <c r="A224">
        <f t="shared" si="14"/>
        <v>189</v>
      </c>
      <c r="B224" s="3">
        <f t="shared" si="12"/>
        <v>113066.53510260741</v>
      </c>
      <c r="C224" s="26">
        <f t="shared" si="15"/>
        <v>254.68543921942185</v>
      </c>
      <c r="D224" s="3">
        <f t="shared" si="16"/>
        <v>2306.6297540788964</v>
      </c>
      <c r="E224" s="3">
        <f t="shared" si="13"/>
        <v>111014.59078774793</v>
      </c>
    </row>
    <row r="225" spans="1:5" x14ac:dyDescent="0.25">
      <c r="A225">
        <f t="shared" si="14"/>
        <v>190</v>
      </c>
      <c r="B225" s="3">
        <f t="shared" si="12"/>
        <v>111014.59078774793</v>
      </c>
      <c r="C225" s="26">
        <f t="shared" si="15"/>
        <v>250.06337895544078</v>
      </c>
      <c r="D225" s="3">
        <f t="shared" si="16"/>
        <v>2306.6297540788964</v>
      </c>
      <c r="E225" s="3">
        <f t="shared" si="13"/>
        <v>108958.02441262448</v>
      </c>
    </row>
    <row r="226" spans="1:5" x14ac:dyDescent="0.25">
      <c r="A226">
        <f t="shared" si="14"/>
        <v>191</v>
      </c>
      <c r="B226" s="3">
        <f t="shared" si="12"/>
        <v>108958.02441262448</v>
      </c>
      <c r="C226" s="26">
        <f t="shared" si="15"/>
        <v>245.43090737526117</v>
      </c>
      <c r="D226" s="3">
        <f t="shared" si="16"/>
        <v>2306.6297540788964</v>
      </c>
      <c r="E226" s="3">
        <f t="shared" si="13"/>
        <v>106896.82556592085</v>
      </c>
    </row>
    <row r="227" spans="1:5" x14ac:dyDescent="0.25">
      <c r="A227">
        <f t="shared" si="14"/>
        <v>192</v>
      </c>
      <c r="B227" s="3">
        <f t="shared" si="12"/>
        <v>106896.82556592085</v>
      </c>
      <c r="C227" s="26">
        <f t="shared" si="15"/>
        <v>240.78800102711065</v>
      </c>
      <c r="D227" s="3">
        <f t="shared" si="16"/>
        <v>2306.6297540788964</v>
      </c>
      <c r="E227" s="3">
        <f t="shared" si="13"/>
        <v>104830.98381286906</v>
      </c>
    </row>
    <row r="228" spans="1:5" x14ac:dyDescent="0.25">
      <c r="A228">
        <f t="shared" si="14"/>
        <v>193</v>
      </c>
      <c r="B228" s="3">
        <f t="shared" si="12"/>
        <v>104830.98381286906</v>
      </c>
      <c r="C228" s="26">
        <f t="shared" si="15"/>
        <v>236.13463640639111</v>
      </c>
      <c r="D228" s="3">
        <f t="shared" si="16"/>
        <v>2306.6297540788964</v>
      </c>
      <c r="E228" s="3">
        <f t="shared" si="13"/>
        <v>102760.48869519656</v>
      </c>
    </row>
    <row r="229" spans="1:5" x14ac:dyDescent="0.25">
      <c r="A229">
        <f t="shared" si="14"/>
        <v>194</v>
      </c>
      <c r="B229" s="3">
        <f t="shared" si="12"/>
        <v>102760.48869519656</v>
      </c>
      <c r="C229" s="26">
        <f t="shared" si="15"/>
        <v>231.47078995555981</v>
      </c>
      <c r="D229" s="3">
        <f t="shared" si="16"/>
        <v>2306.6297540788964</v>
      </c>
      <c r="E229" s="3">
        <f t="shared" si="13"/>
        <v>100685.32973107323</v>
      </c>
    </row>
    <row r="230" spans="1:5" x14ac:dyDescent="0.25">
      <c r="A230">
        <f t="shared" si="14"/>
        <v>195</v>
      </c>
      <c r="B230" s="3">
        <f t="shared" ref="B230:B275" si="17">E229</f>
        <v>100685.32973107323</v>
      </c>
      <c r="C230" s="26">
        <f t="shared" si="15"/>
        <v>226.79643806400986</v>
      </c>
      <c r="D230" s="3">
        <f t="shared" si="16"/>
        <v>2306.6297540788964</v>
      </c>
      <c r="E230" s="3">
        <f t="shared" ref="E230:E275" si="18">B230+C230-D230</f>
        <v>98605.49641505834</v>
      </c>
    </row>
    <row r="231" spans="1:5" x14ac:dyDescent="0.25">
      <c r="A231">
        <f t="shared" ref="A231:A275" si="19">A230+1</f>
        <v>196</v>
      </c>
      <c r="B231" s="3">
        <f t="shared" si="17"/>
        <v>98605.49641505834</v>
      </c>
      <c r="C231" s="26">
        <f t="shared" si="15"/>
        <v>222.11155706795091</v>
      </c>
      <c r="D231" s="3">
        <f t="shared" si="16"/>
        <v>2306.6297540788964</v>
      </c>
      <c r="E231" s="3">
        <f t="shared" si="18"/>
        <v>96520.978218047399</v>
      </c>
    </row>
    <row r="232" spans="1:5" x14ac:dyDescent="0.25">
      <c r="A232">
        <f t="shared" si="19"/>
        <v>197</v>
      </c>
      <c r="B232" s="3">
        <f t="shared" si="17"/>
        <v>96520.978218047399</v>
      </c>
      <c r="C232" s="26">
        <f t="shared" si="15"/>
        <v>217.41612325028927</v>
      </c>
      <c r="D232" s="3">
        <f t="shared" si="16"/>
        <v>2306.6297540788964</v>
      </c>
      <c r="E232" s="3">
        <f t="shared" si="18"/>
        <v>94431.7645872188</v>
      </c>
    </row>
    <row r="233" spans="1:5" x14ac:dyDescent="0.25">
      <c r="A233">
        <f t="shared" si="19"/>
        <v>198</v>
      </c>
      <c r="B233" s="3">
        <f t="shared" si="17"/>
        <v>94431.7645872188</v>
      </c>
      <c r="C233" s="26">
        <f t="shared" si="15"/>
        <v>212.71011284050786</v>
      </c>
      <c r="D233" s="3">
        <f t="shared" si="16"/>
        <v>2306.6297540788964</v>
      </c>
      <c r="E233" s="3">
        <f t="shared" si="18"/>
        <v>92337.844945980411</v>
      </c>
    </row>
    <row r="234" spans="1:5" x14ac:dyDescent="0.25">
      <c r="A234">
        <f t="shared" si="19"/>
        <v>199</v>
      </c>
      <c r="B234" s="3">
        <f t="shared" si="17"/>
        <v>92337.844945980411</v>
      </c>
      <c r="C234" s="26">
        <f t="shared" si="15"/>
        <v>207.99350201454584</v>
      </c>
      <c r="D234" s="3">
        <f t="shared" si="16"/>
        <v>2306.6297540788964</v>
      </c>
      <c r="E234" s="3">
        <f t="shared" si="18"/>
        <v>90239.208693916065</v>
      </c>
    </row>
    <row r="235" spans="1:5" x14ac:dyDescent="0.25">
      <c r="A235">
        <f t="shared" si="19"/>
        <v>200</v>
      </c>
      <c r="B235" s="3">
        <f t="shared" si="17"/>
        <v>90239.208693916065</v>
      </c>
      <c r="C235" s="26">
        <f t="shared" si="15"/>
        <v>203.26626689467807</v>
      </c>
      <c r="D235" s="3">
        <f t="shared" si="16"/>
        <v>2306.6297540788964</v>
      </c>
      <c r="E235" s="3">
        <f t="shared" si="18"/>
        <v>88135.845206731843</v>
      </c>
    </row>
    <row r="236" spans="1:5" x14ac:dyDescent="0.25">
      <c r="A236">
        <f t="shared" si="19"/>
        <v>201</v>
      </c>
      <c r="B236" s="3">
        <f t="shared" si="17"/>
        <v>88135.845206731843</v>
      </c>
      <c r="C236" s="26">
        <f t="shared" si="15"/>
        <v>198.52838354939411</v>
      </c>
      <c r="D236" s="3">
        <f t="shared" si="16"/>
        <v>2306.6297540788964</v>
      </c>
      <c r="E236" s="3">
        <f t="shared" si="18"/>
        <v>86027.743836202339</v>
      </c>
    </row>
    <row r="237" spans="1:5" x14ac:dyDescent="0.25">
      <c r="A237">
        <f t="shared" si="19"/>
        <v>202</v>
      </c>
      <c r="B237" s="3">
        <f t="shared" si="17"/>
        <v>86027.743836202339</v>
      </c>
      <c r="C237" s="26">
        <f t="shared" si="15"/>
        <v>193.77982799327719</v>
      </c>
      <c r="D237" s="3">
        <f t="shared" si="16"/>
        <v>2306.6297540788964</v>
      </c>
      <c r="E237" s="3">
        <f t="shared" si="18"/>
        <v>83914.89391011672</v>
      </c>
    </row>
    <row r="238" spans="1:5" x14ac:dyDescent="0.25">
      <c r="A238">
        <f t="shared" si="19"/>
        <v>203</v>
      </c>
      <c r="B238" s="3">
        <f t="shared" si="17"/>
        <v>83914.89391011672</v>
      </c>
      <c r="C238" s="26">
        <f t="shared" si="15"/>
        <v>189.02057618688281</v>
      </c>
      <c r="D238" s="3">
        <f t="shared" si="16"/>
        <v>2306.6297540788964</v>
      </c>
      <c r="E238" s="3">
        <f t="shared" si="18"/>
        <v>81797.284732224711</v>
      </c>
    </row>
    <row r="239" spans="1:5" x14ac:dyDescent="0.25">
      <c r="A239">
        <f t="shared" si="19"/>
        <v>204</v>
      </c>
      <c r="B239" s="3">
        <f t="shared" si="17"/>
        <v>81797.284732224711</v>
      </c>
      <c r="C239" s="26">
        <f t="shared" si="15"/>
        <v>184.25060403661686</v>
      </c>
      <c r="D239" s="3">
        <f t="shared" si="16"/>
        <v>2306.6297540788964</v>
      </c>
      <c r="E239" s="3">
        <f t="shared" si="18"/>
        <v>79674.905582182429</v>
      </c>
    </row>
    <row r="240" spans="1:5" x14ac:dyDescent="0.25">
      <c r="A240">
        <f t="shared" si="19"/>
        <v>205</v>
      </c>
      <c r="B240" s="3">
        <f t="shared" si="17"/>
        <v>79674.905582182429</v>
      </c>
      <c r="C240" s="26">
        <f t="shared" si="15"/>
        <v>179.46988739461378</v>
      </c>
      <c r="D240" s="3">
        <f t="shared" si="16"/>
        <v>2306.6297540788964</v>
      </c>
      <c r="E240" s="3">
        <f t="shared" si="18"/>
        <v>77547.745715498153</v>
      </c>
    </row>
    <row r="241" spans="1:5" x14ac:dyDescent="0.25">
      <c r="A241">
        <f t="shared" si="19"/>
        <v>206</v>
      </c>
      <c r="B241" s="3">
        <f t="shared" si="17"/>
        <v>77547.745715498153</v>
      </c>
      <c r="C241" s="26">
        <f t="shared" si="15"/>
        <v>174.67840205861432</v>
      </c>
      <c r="D241" s="3">
        <f t="shared" si="16"/>
        <v>2306.6297540788964</v>
      </c>
      <c r="E241" s="3">
        <f t="shared" si="18"/>
        <v>75415.794363477879</v>
      </c>
    </row>
    <row r="242" spans="1:5" x14ac:dyDescent="0.25">
      <c r="A242">
        <f t="shared" si="19"/>
        <v>207</v>
      </c>
      <c r="B242" s="3">
        <f t="shared" si="17"/>
        <v>75415.794363477879</v>
      </c>
      <c r="C242" s="26">
        <f t="shared" si="15"/>
        <v>169.87612377184294</v>
      </c>
      <c r="D242" s="3">
        <f t="shared" si="16"/>
        <v>2306.6297540788964</v>
      </c>
      <c r="E242" s="3">
        <f t="shared" si="18"/>
        <v>73279.040733170827</v>
      </c>
    </row>
    <row r="243" spans="1:5" x14ac:dyDescent="0.25">
      <c r="A243">
        <f t="shared" si="19"/>
        <v>208</v>
      </c>
      <c r="B243" s="3">
        <f t="shared" si="17"/>
        <v>73279.040733170827</v>
      </c>
      <c r="C243" s="26">
        <f t="shared" si="15"/>
        <v>165.06302822288509</v>
      </c>
      <c r="D243" s="3">
        <f t="shared" si="16"/>
        <v>2306.6297540788964</v>
      </c>
      <c r="E243" s="3">
        <f t="shared" si="18"/>
        <v>71137.474007314813</v>
      </c>
    </row>
    <row r="244" spans="1:5" x14ac:dyDescent="0.25">
      <c r="A244">
        <f t="shared" si="19"/>
        <v>209</v>
      </c>
      <c r="B244" s="3">
        <f t="shared" si="17"/>
        <v>71137.474007314813</v>
      </c>
      <c r="C244" s="26">
        <f t="shared" si="15"/>
        <v>160.23909104556409</v>
      </c>
      <c r="D244" s="3">
        <f t="shared" si="16"/>
        <v>2306.6297540788964</v>
      </c>
      <c r="E244" s="3">
        <f t="shared" si="18"/>
        <v>68991.083344281476</v>
      </c>
    </row>
    <row r="245" spans="1:5" x14ac:dyDescent="0.25">
      <c r="A245">
        <f t="shared" si="19"/>
        <v>210</v>
      </c>
      <c r="B245" s="3">
        <f t="shared" si="17"/>
        <v>68991.083344281476</v>
      </c>
      <c r="C245" s="26">
        <f t="shared" si="15"/>
        <v>155.40428781881781</v>
      </c>
      <c r="D245" s="3">
        <f t="shared" si="16"/>
        <v>2306.6297540788964</v>
      </c>
      <c r="E245" s="3">
        <f t="shared" si="18"/>
        <v>66839.857878021401</v>
      </c>
    </row>
    <row r="246" spans="1:5" x14ac:dyDescent="0.25">
      <c r="A246">
        <f t="shared" si="19"/>
        <v>211</v>
      </c>
      <c r="B246" s="3">
        <f t="shared" si="17"/>
        <v>66839.857878021401</v>
      </c>
      <c r="C246" s="26">
        <f t="shared" si="15"/>
        <v>150.55859406657493</v>
      </c>
      <c r="D246" s="3">
        <f t="shared" si="16"/>
        <v>2306.6297540788964</v>
      </c>
      <c r="E246" s="3">
        <f t="shared" si="18"/>
        <v>64683.786718009083</v>
      </c>
    </row>
    <row r="247" spans="1:5" x14ac:dyDescent="0.25">
      <c r="A247">
        <f t="shared" si="19"/>
        <v>212</v>
      </c>
      <c r="B247" s="3">
        <f t="shared" si="17"/>
        <v>64683.786718009083</v>
      </c>
      <c r="C247" s="26">
        <f t="shared" si="15"/>
        <v>145.70198525763124</v>
      </c>
      <c r="D247" s="3">
        <f t="shared" si="16"/>
        <v>2306.6297540788964</v>
      </c>
      <c r="E247" s="3">
        <f t="shared" si="18"/>
        <v>62522.858949187823</v>
      </c>
    </row>
    <row r="248" spans="1:5" x14ac:dyDescent="0.25">
      <c r="A248">
        <f t="shared" si="19"/>
        <v>213</v>
      </c>
      <c r="B248" s="3">
        <f t="shared" si="17"/>
        <v>62522.858949187823</v>
      </c>
      <c r="C248" s="26">
        <f t="shared" si="15"/>
        <v>140.8344368055252</v>
      </c>
      <c r="D248" s="3">
        <f t="shared" si="16"/>
        <v>2306.6297540788964</v>
      </c>
      <c r="E248" s="3">
        <f t="shared" si="18"/>
        <v>60357.063631914454</v>
      </c>
    </row>
    <row r="249" spans="1:5" x14ac:dyDescent="0.25">
      <c r="A249">
        <f t="shared" si="19"/>
        <v>214</v>
      </c>
      <c r="B249" s="3">
        <f t="shared" si="17"/>
        <v>60357.063631914454</v>
      </c>
      <c r="C249" s="26">
        <f t="shared" si="15"/>
        <v>135.95592406841371</v>
      </c>
      <c r="D249" s="3">
        <f t="shared" si="16"/>
        <v>2306.6297540788964</v>
      </c>
      <c r="E249" s="3">
        <f t="shared" si="18"/>
        <v>58186.38980190397</v>
      </c>
    </row>
    <row r="250" spans="1:5" x14ac:dyDescent="0.25">
      <c r="A250">
        <f t="shared" si="19"/>
        <v>215</v>
      </c>
      <c r="B250" s="3">
        <f t="shared" si="17"/>
        <v>58186.38980190397</v>
      </c>
      <c r="C250" s="26">
        <f t="shared" si="15"/>
        <v>131.06642234894716</v>
      </c>
      <c r="D250" s="3">
        <f t="shared" si="16"/>
        <v>2306.6297540788964</v>
      </c>
      <c r="E250" s="3">
        <f t="shared" si="18"/>
        <v>56010.826470174019</v>
      </c>
    </row>
    <row r="251" spans="1:5" x14ac:dyDescent="0.25">
      <c r="A251">
        <f t="shared" si="19"/>
        <v>216</v>
      </c>
      <c r="B251" s="3">
        <f t="shared" si="17"/>
        <v>56010.826470174019</v>
      </c>
      <c r="C251" s="26">
        <f t="shared" si="15"/>
        <v>126.16590689414453</v>
      </c>
      <c r="D251" s="3">
        <f t="shared" si="16"/>
        <v>2306.6297540788964</v>
      </c>
      <c r="E251" s="3">
        <f t="shared" si="18"/>
        <v>53830.362622989269</v>
      </c>
    </row>
    <row r="252" spans="1:5" x14ac:dyDescent="0.25">
      <c r="A252">
        <f t="shared" si="19"/>
        <v>217</v>
      </c>
      <c r="B252" s="3">
        <f t="shared" si="17"/>
        <v>53830.362622989269</v>
      </c>
      <c r="C252" s="26">
        <f t="shared" si="15"/>
        <v>121.25435289526804</v>
      </c>
      <c r="D252" s="3">
        <f t="shared" si="16"/>
        <v>2306.6297540788964</v>
      </c>
      <c r="E252" s="3">
        <f t="shared" si="18"/>
        <v>51644.987221805641</v>
      </c>
    </row>
    <row r="253" spans="1:5" x14ac:dyDescent="0.25">
      <c r="A253">
        <f t="shared" si="19"/>
        <v>218</v>
      </c>
      <c r="B253" s="3">
        <f t="shared" si="17"/>
        <v>51644.987221805641</v>
      </c>
      <c r="C253" s="26">
        <f t="shared" si="15"/>
        <v>116.33173548769759</v>
      </c>
      <c r="D253" s="3">
        <f t="shared" si="16"/>
        <v>2306.6297540788964</v>
      </c>
      <c r="E253" s="3">
        <f t="shared" si="18"/>
        <v>49454.689203214446</v>
      </c>
    </row>
    <row r="254" spans="1:5" x14ac:dyDescent="0.25">
      <c r="A254">
        <f t="shared" si="19"/>
        <v>219</v>
      </c>
      <c r="B254" s="3">
        <f t="shared" si="17"/>
        <v>49454.689203214446</v>
      </c>
      <c r="C254" s="26">
        <f t="shared" si="15"/>
        <v>111.39802975080475</v>
      </c>
      <c r="D254" s="3">
        <f t="shared" si="16"/>
        <v>2306.6297540788964</v>
      </c>
      <c r="E254" s="3">
        <f t="shared" si="18"/>
        <v>47259.457478886354</v>
      </c>
    </row>
    <row r="255" spans="1:5" x14ac:dyDescent="0.25">
      <c r="A255">
        <f t="shared" si="19"/>
        <v>220</v>
      </c>
      <c r="B255" s="3">
        <f t="shared" si="17"/>
        <v>47259.457478886354</v>
      </c>
      <c r="C255" s="26">
        <f t="shared" si="15"/>
        <v>106.4532107078268</v>
      </c>
      <c r="D255" s="3">
        <f t="shared" si="16"/>
        <v>2306.6297540788964</v>
      </c>
      <c r="E255" s="3">
        <f t="shared" si="18"/>
        <v>45059.280935515286</v>
      </c>
    </row>
    <row r="256" spans="1:5" x14ac:dyDescent="0.25">
      <c r="A256">
        <f t="shared" si="19"/>
        <v>221</v>
      </c>
      <c r="B256" s="3">
        <f t="shared" si="17"/>
        <v>45059.280935515286</v>
      </c>
      <c r="C256" s="26">
        <f t="shared" si="15"/>
        <v>101.49725332574012</v>
      </c>
      <c r="D256" s="3">
        <f t="shared" si="16"/>
        <v>2306.6297540788964</v>
      </c>
      <c r="E256" s="3">
        <f t="shared" si="18"/>
        <v>42854.14843476213</v>
      </c>
    </row>
    <row r="257" spans="1:5" x14ac:dyDescent="0.25">
      <c r="A257">
        <f t="shared" si="19"/>
        <v>222</v>
      </c>
      <c r="B257" s="3">
        <f t="shared" si="17"/>
        <v>42854.14843476213</v>
      </c>
      <c r="C257" s="26">
        <f t="shared" si="15"/>
        <v>96.530132515133545</v>
      </c>
      <c r="D257" s="3">
        <f t="shared" si="16"/>
        <v>2306.6297540788964</v>
      </c>
      <c r="E257" s="3">
        <f t="shared" si="18"/>
        <v>40644.048813198366</v>
      </c>
    </row>
    <row r="258" spans="1:5" x14ac:dyDescent="0.25">
      <c r="A258">
        <f t="shared" si="19"/>
        <v>223</v>
      </c>
      <c r="B258" s="3">
        <f t="shared" si="17"/>
        <v>40644.048813198366</v>
      </c>
      <c r="C258" s="26">
        <f t="shared" si="15"/>
        <v>91.551823130081345</v>
      </c>
      <c r="D258" s="3">
        <f t="shared" si="16"/>
        <v>2306.6297540788964</v>
      </c>
      <c r="E258" s="3">
        <f t="shared" si="18"/>
        <v>38428.970882249552</v>
      </c>
    </row>
    <row r="259" spans="1:5" x14ac:dyDescent="0.25">
      <c r="A259">
        <f t="shared" si="19"/>
        <v>224</v>
      </c>
      <c r="B259" s="3">
        <f t="shared" si="17"/>
        <v>38428.970882249552</v>
      </c>
      <c r="C259" s="26">
        <f t="shared" si="15"/>
        <v>86.562299968015878</v>
      </c>
      <c r="D259" s="3">
        <f t="shared" si="16"/>
        <v>2306.6297540788964</v>
      </c>
      <c r="E259" s="3">
        <f t="shared" si="18"/>
        <v>36208.90342813867</v>
      </c>
    </row>
    <row r="260" spans="1:5" x14ac:dyDescent="0.25">
      <c r="A260">
        <f t="shared" si="19"/>
        <v>225</v>
      </c>
      <c r="B260" s="3">
        <f t="shared" si="17"/>
        <v>36208.90342813867</v>
      </c>
      <c r="C260" s="26">
        <f t="shared" si="15"/>
        <v>81.561537769600079</v>
      </c>
      <c r="D260" s="3">
        <f t="shared" si="16"/>
        <v>2306.6297540788964</v>
      </c>
      <c r="E260" s="3">
        <f t="shared" si="18"/>
        <v>33983.835211829377</v>
      </c>
    </row>
    <row r="261" spans="1:5" x14ac:dyDescent="0.25">
      <c r="A261">
        <f t="shared" si="19"/>
        <v>226</v>
      </c>
      <c r="B261" s="3">
        <f t="shared" si="17"/>
        <v>33983.835211829377</v>
      </c>
      <c r="C261" s="26">
        <f t="shared" si="15"/>
        <v>76.549511218599491</v>
      </c>
      <c r="D261" s="3">
        <f t="shared" si="16"/>
        <v>2306.6297540788964</v>
      </c>
      <c r="E261" s="3">
        <f t="shared" si="18"/>
        <v>31753.754968969079</v>
      </c>
    </row>
    <row r="262" spans="1:5" x14ac:dyDescent="0.25">
      <c r="A262">
        <f t="shared" si="19"/>
        <v>227</v>
      </c>
      <c r="B262" s="3">
        <f t="shared" si="17"/>
        <v>31753.754968969079</v>
      </c>
      <c r="C262" s="26">
        <f t="shared" si="15"/>
        <v>71.52619494175417</v>
      </c>
      <c r="D262" s="3">
        <f t="shared" si="16"/>
        <v>2306.6297540788964</v>
      </c>
      <c r="E262" s="3">
        <f t="shared" si="18"/>
        <v>29518.651409831939</v>
      </c>
    </row>
    <row r="263" spans="1:5" x14ac:dyDescent="0.25">
      <c r="A263">
        <f t="shared" si="19"/>
        <v>228</v>
      </c>
      <c r="B263" s="3">
        <f t="shared" si="17"/>
        <v>29518.651409831939</v>
      </c>
      <c r="C263" s="26">
        <f t="shared" si="15"/>
        <v>66.491563508650245</v>
      </c>
      <c r="D263" s="3">
        <f t="shared" si="16"/>
        <v>2306.6297540788964</v>
      </c>
      <c r="E263" s="3">
        <f t="shared" si="18"/>
        <v>27278.513219261695</v>
      </c>
    </row>
    <row r="264" spans="1:5" x14ac:dyDescent="0.25">
      <c r="A264">
        <f t="shared" si="19"/>
        <v>229</v>
      </c>
      <c r="B264" s="3">
        <f t="shared" si="17"/>
        <v>27278.513219261695</v>
      </c>
      <c r="C264" s="26">
        <f t="shared" si="15"/>
        <v>61.445591431591112</v>
      </c>
      <c r="D264" s="3">
        <f t="shared" si="16"/>
        <v>2306.6297540788964</v>
      </c>
      <c r="E264" s="3">
        <f t="shared" si="18"/>
        <v>25033.329056614391</v>
      </c>
    </row>
    <row r="265" spans="1:5" x14ac:dyDescent="0.25">
      <c r="A265">
        <f t="shared" si="19"/>
        <v>230</v>
      </c>
      <c r="B265" s="3">
        <f t="shared" si="17"/>
        <v>25033.329056614391</v>
      </c>
      <c r="C265" s="26">
        <f t="shared" si="15"/>
        <v>56.388253165468448</v>
      </c>
      <c r="D265" s="3">
        <f t="shared" si="16"/>
        <v>2306.6297540788964</v>
      </c>
      <c r="E265" s="3">
        <f t="shared" si="18"/>
        <v>22783.087555700964</v>
      </c>
    </row>
    <row r="266" spans="1:5" x14ac:dyDescent="0.25">
      <c r="A266">
        <f t="shared" si="19"/>
        <v>231</v>
      </c>
      <c r="B266" s="3">
        <f t="shared" si="17"/>
        <v>22783.087555700964</v>
      </c>
      <c r="C266" s="26">
        <f t="shared" si="15"/>
        <v>51.319523107632868</v>
      </c>
      <c r="D266" s="3">
        <f t="shared" si="16"/>
        <v>2306.6297540788964</v>
      </c>
      <c r="E266" s="3">
        <f t="shared" si="18"/>
        <v>20527.777324729701</v>
      </c>
    </row>
    <row r="267" spans="1:5" x14ac:dyDescent="0.25">
      <c r="A267">
        <f t="shared" si="19"/>
        <v>232</v>
      </c>
      <c r="B267" s="3">
        <f t="shared" si="17"/>
        <v>20527.777324729701</v>
      </c>
      <c r="C267" s="26">
        <f t="shared" si="15"/>
        <v>46.239375597764358</v>
      </c>
      <c r="D267" s="3">
        <f t="shared" si="16"/>
        <v>2306.6297540788964</v>
      </c>
      <c r="E267" s="3">
        <f t="shared" si="18"/>
        <v>18267.386946248567</v>
      </c>
    </row>
    <row r="268" spans="1:5" x14ac:dyDescent="0.25">
      <c r="A268">
        <f t="shared" si="19"/>
        <v>233</v>
      </c>
      <c r="B268" s="3">
        <f t="shared" si="17"/>
        <v>18267.386946248567</v>
      </c>
      <c r="C268" s="26">
        <f t="shared" si="15"/>
        <v>41.1477849177423</v>
      </c>
      <c r="D268" s="3">
        <f t="shared" si="16"/>
        <v>2306.6297540788964</v>
      </c>
      <c r="E268" s="3">
        <f t="shared" si="18"/>
        <v>16001.904977087413</v>
      </c>
    </row>
    <row r="269" spans="1:5" x14ac:dyDescent="0.25">
      <c r="A269">
        <f t="shared" si="19"/>
        <v>234</v>
      </c>
      <c r="B269" s="3">
        <f t="shared" si="17"/>
        <v>16001.904977087413</v>
      </c>
      <c r="C269" s="26">
        <f t="shared" si="15"/>
        <v>36.044725291515341</v>
      </c>
      <c r="D269" s="3">
        <f t="shared" si="16"/>
        <v>2306.6297540788964</v>
      </c>
      <c r="E269" s="3">
        <f t="shared" si="18"/>
        <v>13731.319948300032</v>
      </c>
    </row>
    <row r="270" spans="1:5" x14ac:dyDescent="0.25">
      <c r="A270">
        <f t="shared" si="19"/>
        <v>235</v>
      </c>
      <c r="B270" s="3">
        <f t="shared" si="17"/>
        <v>13731.319948300032</v>
      </c>
      <c r="C270" s="26">
        <f t="shared" si="15"/>
        <v>30.930170884970853</v>
      </c>
      <c r="D270" s="3">
        <f t="shared" si="16"/>
        <v>2306.6297540788964</v>
      </c>
      <c r="E270" s="3">
        <f t="shared" si="18"/>
        <v>11455.620365106106</v>
      </c>
    </row>
    <row r="271" spans="1:5" x14ac:dyDescent="0.25">
      <c r="A271">
        <f t="shared" si="19"/>
        <v>236</v>
      </c>
      <c r="B271" s="3">
        <f t="shared" si="17"/>
        <v>11455.620365106106</v>
      </c>
      <c r="C271" s="26">
        <f t="shared" si="15"/>
        <v>25.804095805804174</v>
      </c>
      <c r="D271" s="3">
        <f t="shared" si="16"/>
        <v>2306.6297540788964</v>
      </c>
      <c r="E271" s="3">
        <f t="shared" si="18"/>
        <v>9174.7947068330141</v>
      </c>
    </row>
    <row r="272" spans="1:5" x14ac:dyDescent="0.25">
      <c r="A272">
        <f t="shared" si="19"/>
        <v>237</v>
      </c>
      <c r="B272" s="3">
        <f t="shared" si="17"/>
        <v>9174.7947068330141</v>
      </c>
      <c r="C272" s="26">
        <f t="shared" si="15"/>
        <v>20.666474103387529</v>
      </c>
      <c r="D272" s="3">
        <f t="shared" si="16"/>
        <v>2306.6297540788964</v>
      </c>
      <c r="E272" s="3">
        <f t="shared" si="18"/>
        <v>6888.831426857505</v>
      </c>
    </row>
    <row r="273" spans="1:7" x14ac:dyDescent="0.25">
      <c r="A273">
        <f t="shared" si="19"/>
        <v>238</v>
      </c>
      <c r="B273" s="3">
        <f t="shared" si="17"/>
        <v>6888.831426857505</v>
      </c>
      <c r="C273" s="26">
        <f t="shared" si="15"/>
        <v>15.517279768638636</v>
      </c>
      <c r="D273" s="3">
        <f t="shared" si="16"/>
        <v>2306.6297540788964</v>
      </c>
      <c r="E273" s="3">
        <f t="shared" si="18"/>
        <v>4597.7189525472468</v>
      </c>
    </row>
    <row r="274" spans="1:7" x14ac:dyDescent="0.25">
      <c r="A274">
        <f t="shared" si="19"/>
        <v>239</v>
      </c>
      <c r="B274" s="3">
        <f t="shared" si="17"/>
        <v>4597.7189525472468</v>
      </c>
      <c r="C274" s="26">
        <f t="shared" si="15"/>
        <v>10.356486733889064</v>
      </c>
      <c r="D274" s="3">
        <f t="shared" si="16"/>
        <v>2306.6297540788964</v>
      </c>
      <c r="E274" s="3">
        <f t="shared" si="18"/>
        <v>2301.4456852022395</v>
      </c>
    </row>
    <row r="275" spans="1:7" x14ac:dyDescent="0.25">
      <c r="A275">
        <f t="shared" si="19"/>
        <v>240</v>
      </c>
      <c r="B275" s="3">
        <f t="shared" si="17"/>
        <v>2301.4456852022395</v>
      </c>
      <c r="C275" s="26">
        <f t="shared" si="15"/>
        <v>5.1840688727522402</v>
      </c>
      <c r="D275" s="3">
        <f t="shared" si="16"/>
        <v>2306.6297540788964</v>
      </c>
      <c r="E275" s="3">
        <f t="shared" si="18"/>
        <v>-3.9049155020620674E-9</v>
      </c>
      <c r="F275" s="27">
        <f>SUM(C275:D275)</f>
        <v>2311.8138229516485</v>
      </c>
      <c r="G275" t="s">
        <v>40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45"/>
  <sheetViews>
    <sheetView showGridLines="0" topLeftCell="A13" workbookViewId="0">
      <selection activeCell="A30" sqref="A30"/>
    </sheetView>
  </sheetViews>
  <sheetFormatPr defaultRowHeight="15" x14ac:dyDescent="0.25"/>
  <cols>
    <col min="1" max="1" width="18.140625" customWidth="1"/>
    <col min="2" max="3" width="13.7109375" customWidth="1"/>
    <col min="4" max="4" width="13.42578125" bestFit="1" customWidth="1"/>
    <col min="5" max="5" width="17.28515625" customWidth="1"/>
    <col min="6" max="7" width="13.7109375" customWidth="1"/>
    <col min="8" max="8" width="11.5703125" bestFit="1" customWidth="1"/>
    <col min="10" max="10" width="9.5703125" bestFit="1" customWidth="1"/>
    <col min="11" max="11" width="11.5703125" bestFit="1" customWidth="1"/>
  </cols>
  <sheetData>
    <row r="2" spans="1:9" x14ac:dyDescent="0.25">
      <c r="A2" s="6" t="s">
        <v>47</v>
      </c>
    </row>
    <row r="3" spans="1:9" x14ac:dyDescent="0.25">
      <c r="A3" s="30" t="s">
        <v>48</v>
      </c>
    </row>
    <row r="5" spans="1:9" x14ac:dyDescent="0.25">
      <c r="A5" s="6" t="s">
        <v>51</v>
      </c>
    </row>
    <row r="6" spans="1:9" ht="45" x14ac:dyDescent="0.25">
      <c r="A6" s="8" t="s">
        <v>0</v>
      </c>
      <c r="B6" s="8" t="s">
        <v>1</v>
      </c>
      <c r="C6" s="8" t="s">
        <v>2</v>
      </c>
      <c r="D6" s="8" t="s">
        <v>29</v>
      </c>
      <c r="E6" s="8" t="s">
        <v>30</v>
      </c>
      <c r="F6" s="8" t="s">
        <v>41</v>
      </c>
      <c r="G6" s="2"/>
    </row>
    <row r="7" spans="1:9" x14ac:dyDescent="0.25">
      <c r="A7" s="3">
        <v>-375400</v>
      </c>
      <c r="B7" s="14">
        <v>2.9669999999999998E-2</v>
      </c>
      <c r="C7">
        <v>2</v>
      </c>
      <c r="D7" s="15">
        <f>EFFECT(B7,C7)</f>
        <v>2.9890077224999922E-2</v>
      </c>
      <c r="E7" s="16">
        <f>(((1+(B7/C7))^(C7/F7))-1)*F7</f>
        <v>2.9488247690369285E-2</v>
      </c>
      <c r="F7">
        <v>12</v>
      </c>
      <c r="G7" s="16"/>
    </row>
    <row r="8" spans="1:9" x14ac:dyDescent="0.25">
      <c r="C8" s="2"/>
    </row>
    <row r="9" spans="1:9" x14ac:dyDescent="0.25">
      <c r="H9" s="15"/>
      <c r="I9" s="15"/>
    </row>
    <row r="10" spans="1:9" x14ac:dyDescent="0.25">
      <c r="A10" s="8" t="s">
        <v>32</v>
      </c>
      <c r="B10" s="8" t="s">
        <v>4</v>
      </c>
      <c r="C10" s="8" t="s">
        <v>10</v>
      </c>
      <c r="H10" s="15"/>
      <c r="I10" s="15"/>
    </row>
    <row r="11" spans="1:9" x14ac:dyDescent="0.25">
      <c r="A11" s="2">
        <f>E7/F7</f>
        <v>2.4573539741974404E-3</v>
      </c>
      <c r="B11" s="29">
        <v>2051.86</v>
      </c>
      <c r="C11" s="3">
        <f>NPER(A11,B11,A7,0,0)</f>
        <v>243.27820948817299</v>
      </c>
      <c r="D11" s="2"/>
      <c r="E11" s="11"/>
      <c r="H11" s="15"/>
      <c r="I11" s="15"/>
    </row>
    <row r="12" spans="1:9" x14ac:dyDescent="0.25">
      <c r="H12" s="15"/>
      <c r="I12" s="15"/>
    </row>
    <row r="13" spans="1:9" x14ac:dyDescent="0.25">
      <c r="A13" s="6" t="s">
        <v>7</v>
      </c>
      <c r="C13" s="24"/>
      <c r="H13" s="15"/>
      <c r="I13" s="15"/>
    </row>
    <row r="14" spans="1:9" x14ac:dyDescent="0.25">
      <c r="A14" s="8" t="s">
        <v>8</v>
      </c>
      <c r="B14" s="8" t="s">
        <v>9</v>
      </c>
      <c r="H14" s="15"/>
      <c r="I14" s="15"/>
    </row>
    <row r="15" spans="1:9" x14ac:dyDescent="0.25">
      <c r="A15" s="10">
        <f>ROUND(C11/F7,0)</f>
        <v>20</v>
      </c>
      <c r="B15" s="10">
        <f>((C11/F7)-A15)*12</f>
        <v>3.2782094881730046</v>
      </c>
    </row>
    <row r="17" spans="1:7" x14ac:dyDescent="0.25">
      <c r="A17" s="6" t="s">
        <v>52</v>
      </c>
    </row>
    <row r="18" spans="1:7" ht="45" x14ac:dyDescent="0.25">
      <c r="A18" s="8" t="s">
        <v>0</v>
      </c>
      <c r="B18" s="8" t="s">
        <v>1</v>
      </c>
      <c r="C18" s="8" t="s">
        <v>2</v>
      </c>
      <c r="D18" s="8" t="s">
        <v>29</v>
      </c>
      <c r="E18" s="8" t="s">
        <v>42</v>
      </c>
      <c r="F18" s="8" t="s">
        <v>41</v>
      </c>
    </row>
    <row r="19" spans="1:7" x14ac:dyDescent="0.25">
      <c r="A19" s="3">
        <v>-375400</v>
      </c>
      <c r="B19" s="14">
        <v>2.9669999999999998E-2</v>
      </c>
      <c r="C19">
        <v>2</v>
      </c>
      <c r="D19" s="15">
        <f>EFFECT(B19,C19)</f>
        <v>2.9890077224999922E-2</v>
      </c>
      <c r="E19" s="16">
        <f>(((1+(B19/C19))^(C19/F19))-1)*F19</f>
        <v>2.9460417603106137E-2</v>
      </c>
      <c r="F19">
        <v>52</v>
      </c>
      <c r="G19" s="15"/>
    </row>
    <row r="20" spans="1:7" x14ac:dyDescent="0.25">
      <c r="C20" s="2"/>
    </row>
    <row r="22" spans="1:7" x14ac:dyDescent="0.25">
      <c r="A22" s="8" t="s">
        <v>32</v>
      </c>
      <c r="B22" s="8" t="s">
        <v>4</v>
      </c>
      <c r="C22" s="8" t="s">
        <v>10</v>
      </c>
    </row>
    <row r="23" spans="1:7" x14ac:dyDescent="0.25">
      <c r="A23" s="2">
        <f>E19/F19</f>
        <v>5.6654649236742571E-4</v>
      </c>
      <c r="B23" s="29">
        <f>1025.93</f>
        <v>1025.93</v>
      </c>
      <c r="C23" s="3">
        <f>NPER(A23,B23,A19,0,0)</f>
        <v>410.17630198731547</v>
      </c>
      <c r="D23" s="2"/>
      <c r="E23" s="11"/>
    </row>
    <row r="25" spans="1:7" x14ac:dyDescent="0.25">
      <c r="A25" s="6" t="s">
        <v>7</v>
      </c>
      <c r="C25" s="6"/>
    </row>
    <row r="26" spans="1:7" x14ac:dyDescent="0.25">
      <c r="A26" s="8" t="s">
        <v>8</v>
      </c>
      <c r="B26" s="8" t="s">
        <v>9</v>
      </c>
    </row>
    <row r="27" spans="1:7" x14ac:dyDescent="0.25">
      <c r="A27" s="10">
        <v>7</v>
      </c>
      <c r="B27" s="5">
        <f>((C23/F19)-A27)*12</f>
        <v>10.656069689380494</v>
      </c>
      <c r="D27" s="4"/>
    </row>
    <row r="30" spans="1:7" x14ac:dyDescent="0.25">
      <c r="A30" s="6" t="s">
        <v>43</v>
      </c>
    </row>
    <row r="32" spans="1:7" x14ac:dyDescent="0.25">
      <c r="A32" s="6" t="s">
        <v>43</v>
      </c>
      <c r="B32" s="24">
        <f>SUM(C36:C278)-SUM(I36:I445)</f>
        <v>78359.818818344487</v>
      </c>
      <c r="D32" s="4"/>
      <c r="E32" s="4"/>
      <c r="F32" s="4"/>
    </row>
    <row r="34" spans="1:11" x14ac:dyDescent="0.25">
      <c r="A34" s="6" t="s">
        <v>44</v>
      </c>
      <c r="G34" s="6" t="s">
        <v>45</v>
      </c>
    </row>
    <row r="35" spans="1:11" ht="30" x14ac:dyDescent="0.25">
      <c r="A35" s="8" t="s">
        <v>21</v>
      </c>
      <c r="B35" s="8" t="s">
        <v>17</v>
      </c>
      <c r="C35" s="8" t="s">
        <v>18</v>
      </c>
      <c r="D35" s="8" t="s">
        <v>19</v>
      </c>
      <c r="E35" s="8" t="s">
        <v>20</v>
      </c>
      <c r="G35" s="8" t="s">
        <v>21</v>
      </c>
      <c r="H35" s="8" t="s">
        <v>17</v>
      </c>
      <c r="I35" s="8" t="s">
        <v>18</v>
      </c>
      <c r="J35" s="8" t="s">
        <v>19</v>
      </c>
      <c r="K35" s="8" t="s">
        <v>20</v>
      </c>
    </row>
    <row r="36" spans="1:11" x14ac:dyDescent="0.25">
      <c r="A36">
        <f>1</f>
        <v>1</v>
      </c>
      <c r="B36" s="3">
        <f>-A7</f>
        <v>375400</v>
      </c>
      <c r="C36" s="26">
        <f>B36*$A$11</f>
        <v>922.49068191371907</v>
      </c>
      <c r="D36" s="19">
        <f>B11</f>
        <v>2051.86</v>
      </c>
      <c r="E36" s="3">
        <f>B36+C36-D36</f>
        <v>374270.63068191375</v>
      </c>
      <c r="G36">
        <f>1</f>
        <v>1</v>
      </c>
      <c r="H36" s="3">
        <f>B36</f>
        <v>375400</v>
      </c>
      <c r="I36" s="26">
        <f>H36*$A$23</f>
        <v>212.68155323473161</v>
      </c>
      <c r="J36" s="19">
        <f>B23</f>
        <v>1025.93</v>
      </c>
      <c r="K36" s="3">
        <f>H36+I36-J36</f>
        <v>374586.75155323476</v>
      </c>
    </row>
    <row r="37" spans="1:11" x14ac:dyDescent="0.25">
      <c r="A37">
        <f>A36+1</f>
        <v>2</v>
      </c>
      <c r="B37" s="3">
        <f>E36</f>
        <v>374270.63068191375</v>
      </c>
      <c r="C37" s="26">
        <f t="shared" ref="C37:C100" si="0">B37*$A$11</f>
        <v>919.71542173158321</v>
      </c>
      <c r="D37" s="28">
        <f>D36</f>
        <v>2051.86</v>
      </c>
      <c r="E37" s="3">
        <f>B37+C37-D37</f>
        <v>373138.48610364535</v>
      </c>
      <c r="G37">
        <f>G36+1</f>
        <v>2</v>
      </c>
      <c r="H37" s="3">
        <f>K36</f>
        <v>374586.75155323476</v>
      </c>
      <c r="I37" s="26">
        <f t="shared" ref="I37:I100" si="1">H37*$A$23</f>
        <v>212.22081017979352</v>
      </c>
      <c r="J37" s="28">
        <f>J36</f>
        <v>1025.93</v>
      </c>
      <c r="K37" s="3">
        <f>H37+I37-J37</f>
        <v>373773.04236341454</v>
      </c>
    </row>
    <row r="38" spans="1:11" x14ac:dyDescent="0.25">
      <c r="A38">
        <f>A37+1</f>
        <v>3</v>
      </c>
      <c r="B38" s="3">
        <f t="shared" ref="B38:B101" si="2">E37</f>
        <v>373138.48610364535</v>
      </c>
      <c r="C38" s="26">
        <f t="shared" si="0"/>
        <v>916.93334175280927</v>
      </c>
      <c r="D38" s="28">
        <f t="shared" ref="D38:D101" si="3">D37</f>
        <v>2051.86</v>
      </c>
      <c r="E38" s="3">
        <f t="shared" ref="E38:E101" si="4">B38+C38-D38</f>
        <v>372003.55944539816</v>
      </c>
      <c r="G38">
        <f>G37+1</f>
        <v>3</v>
      </c>
      <c r="H38" s="3">
        <f t="shared" ref="H38:H101" si="5">K37</f>
        <v>373773.04236341454</v>
      </c>
      <c r="I38" s="26">
        <f t="shared" si="1"/>
        <v>211.75980609249373</v>
      </c>
      <c r="J38" s="28">
        <f t="shared" ref="J38:J101" si="6">J37</f>
        <v>1025.93</v>
      </c>
      <c r="K38" s="3">
        <f t="shared" ref="K38:K101" si="7">H38+I38-J38</f>
        <v>372958.87216950703</v>
      </c>
    </row>
    <row r="39" spans="1:11" x14ac:dyDescent="0.25">
      <c r="A39">
        <f t="shared" ref="A39:A102" si="8">A38+1</f>
        <v>4</v>
      </c>
      <c r="B39" s="3">
        <f t="shared" si="2"/>
        <v>372003.55944539816</v>
      </c>
      <c r="C39" s="26">
        <f t="shared" si="0"/>
        <v>914.14442521874298</v>
      </c>
      <c r="D39" s="28">
        <f t="shared" si="3"/>
        <v>2051.86</v>
      </c>
      <c r="E39" s="3">
        <f t="shared" si="4"/>
        <v>370865.84387061693</v>
      </c>
      <c r="G39">
        <f t="shared" ref="G39:G102" si="9">G38+1</f>
        <v>4</v>
      </c>
      <c r="H39" s="3">
        <f t="shared" si="5"/>
        <v>372958.87216950703</v>
      </c>
      <c r="I39" s="26">
        <f t="shared" si="1"/>
        <v>211.29854082494532</v>
      </c>
      <c r="J39" s="28">
        <f t="shared" si="6"/>
        <v>1025.93</v>
      </c>
      <c r="K39" s="3">
        <f t="shared" si="7"/>
        <v>372144.240710332</v>
      </c>
    </row>
    <row r="40" spans="1:11" x14ac:dyDescent="0.25">
      <c r="A40">
        <f t="shared" si="8"/>
        <v>5</v>
      </c>
      <c r="B40" s="3">
        <f t="shared" si="2"/>
        <v>370865.84387061693</v>
      </c>
      <c r="C40" s="26">
        <f t="shared" si="0"/>
        <v>911.34865532954791</v>
      </c>
      <c r="D40" s="28">
        <f t="shared" si="3"/>
        <v>2051.86</v>
      </c>
      <c r="E40" s="3">
        <f t="shared" si="4"/>
        <v>369725.33252594649</v>
      </c>
      <c r="G40">
        <f t="shared" si="9"/>
        <v>5</v>
      </c>
      <c r="H40" s="3">
        <f t="shared" si="5"/>
        <v>372144.240710332</v>
      </c>
      <c r="I40" s="26">
        <f t="shared" si="1"/>
        <v>210.83701422917756</v>
      </c>
      <c r="J40" s="28">
        <f t="shared" si="6"/>
        <v>1025.93</v>
      </c>
      <c r="K40" s="3">
        <f t="shared" si="7"/>
        <v>371329.14772456116</v>
      </c>
    </row>
    <row r="41" spans="1:11" x14ac:dyDescent="0.25">
      <c r="A41">
        <f t="shared" si="8"/>
        <v>6</v>
      </c>
      <c r="B41" s="3">
        <f t="shared" si="2"/>
        <v>369725.33252594649</v>
      </c>
      <c r="C41" s="26">
        <f t="shared" si="0"/>
        <v>908.54601524410475</v>
      </c>
      <c r="D41" s="28">
        <f t="shared" si="3"/>
        <v>2051.86</v>
      </c>
      <c r="E41" s="3">
        <f t="shared" si="4"/>
        <v>368582.0185411906</v>
      </c>
      <c r="G41">
        <f t="shared" si="9"/>
        <v>6</v>
      </c>
      <c r="H41" s="3">
        <f t="shared" si="5"/>
        <v>371329.14772456116</v>
      </c>
      <c r="I41" s="26">
        <f t="shared" si="1"/>
        <v>210.37522615713578</v>
      </c>
      <c r="J41" s="28">
        <f t="shared" si="6"/>
        <v>1025.93</v>
      </c>
      <c r="K41" s="3">
        <f t="shared" si="7"/>
        <v>370513.5929507183</v>
      </c>
    </row>
    <row r="42" spans="1:11" x14ac:dyDescent="0.25">
      <c r="A42">
        <f t="shared" si="8"/>
        <v>7</v>
      </c>
      <c r="B42" s="3">
        <f t="shared" si="2"/>
        <v>368582.0185411906</v>
      </c>
      <c r="C42" s="26">
        <f t="shared" si="0"/>
        <v>905.73648807990935</v>
      </c>
      <c r="D42" s="28">
        <f t="shared" si="3"/>
        <v>2051.86</v>
      </c>
      <c r="E42" s="3">
        <f t="shared" si="4"/>
        <v>367435.8950292705</v>
      </c>
      <c r="G42">
        <f t="shared" si="9"/>
        <v>7</v>
      </c>
      <c r="H42" s="3">
        <f t="shared" si="5"/>
        <v>370513.5929507183</v>
      </c>
      <c r="I42" s="26">
        <f t="shared" si="1"/>
        <v>209.9131764606816</v>
      </c>
      <c r="J42" s="28">
        <f t="shared" si="6"/>
        <v>1025.93</v>
      </c>
      <c r="K42" s="3">
        <f t="shared" si="7"/>
        <v>369697.57612717897</v>
      </c>
    </row>
    <row r="43" spans="1:11" x14ac:dyDescent="0.25">
      <c r="A43">
        <f t="shared" si="8"/>
        <v>8</v>
      </c>
      <c r="B43" s="3">
        <f t="shared" si="2"/>
        <v>367435.8950292705</v>
      </c>
      <c r="C43" s="26">
        <f t="shared" si="0"/>
        <v>902.9200569129714</v>
      </c>
      <c r="D43" s="28">
        <f t="shared" si="3"/>
        <v>2051.86</v>
      </c>
      <c r="E43" s="3">
        <f t="shared" si="4"/>
        <v>366286.9550861835</v>
      </c>
      <c r="G43">
        <f t="shared" si="9"/>
        <v>8</v>
      </c>
      <c r="H43" s="3">
        <f t="shared" si="5"/>
        <v>369697.57612717897</v>
      </c>
      <c r="I43" s="26">
        <f t="shared" si="1"/>
        <v>209.4508649915926</v>
      </c>
      <c r="J43" s="28">
        <f t="shared" si="6"/>
        <v>1025.93</v>
      </c>
      <c r="K43" s="3">
        <f t="shared" si="7"/>
        <v>368881.09699217055</v>
      </c>
    </row>
    <row r="44" spans="1:11" x14ac:dyDescent="0.25">
      <c r="A44">
        <f t="shared" si="8"/>
        <v>9</v>
      </c>
      <c r="B44" s="3">
        <f t="shared" si="2"/>
        <v>366286.9550861835</v>
      </c>
      <c r="C44" s="26">
        <f t="shared" si="0"/>
        <v>900.09670477771238</v>
      </c>
      <c r="D44" s="28">
        <f t="shared" si="3"/>
        <v>2051.86</v>
      </c>
      <c r="E44" s="3">
        <f t="shared" si="4"/>
        <v>365135.19179096125</v>
      </c>
      <c r="G44">
        <f t="shared" si="9"/>
        <v>9</v>
      </c>
      <c r="H44" s="3">
        <f t="shared" si="5"/>
        <v>368881.09699217055</v>
      </c>
      <c r="I44" s="26">
        <f t="shared" si="1"/>
        <v>208.98829160156237</v>
      </c>
      <c r="J44" s="28">
        <f t="shared" si="6"/>
        <v>1025.93</v>
      </c>
      <c r="K44" s="3">
        <f t="shared" si="7"/>
        <v>368064.1552837721</v>
      </c>
    </row>
    <row r="45" spans="1:11" x14ac:dyDescent="0.25">
      <c r="A45">
        <f t="shared" si="8"/>
        <v>10</v>
      </c>
      <c r="B45" s="3">
        <f t="shared" si="2"/>
        <v>365135.19179096125</v>
      </c>
      <c r="C45" s="26">
        <f t="shared" si="0"/>
        <v>897.26641466686328</v>
      </c>
      <c r="D45" s="28">
        <f t="shared" si="3"/>
        <v>2051.86</v>
      </c>
      <c r="E45" s="3">
        <f t="shared" si="4"/>
        <v>363980.59820562811</v>
      </c>
      <c r="G45">
        <f t="shared" si="9"/>
        <v>10</v>
      </c>
      <c r="H45" s="3">
        <f t="shared" si="5"/>
        <v>368064.1552837721</v>
      </c>
      <c r="I45" s="26">
        <f t="shared" si="1"/>
        <v>208.52545614220057</v>
      </c>
      <c r="J45" s="28">
        <f t="shared" si="6"/>
        <v>1025.93</v>
      </c>
      <c r="K45" s="3">
        <f t="shared" si="7"/>
        <v>367246.75073991431</v>
      </c>
    </row>
    <row r="46" spans="1:11" x14ac:dyDescent="0.25">
      <c r="A46">
        <f t="shared" si="8"/>
        <v>11</v>
      </c>
      <c r="B46" s="3">
        <f t="shared" si="2"/>
        <v>363980.59820562811</v>
      </c>
      <c r="C46" s="26">
        <f t="shared" si="0"/>
        <v>894.42916953136194</v>
      </c>
      <c r="D46" s="28">
        <f t="shared" si="3"/>
        <v>2051.86</v>
      </c>
      <c r="E46" s="3">
        <f t="shared" si="4"/>
        <v>362823.16737515951</v>
      </c>
      <c r="G46">
        <f t="shared" si="9"/>
        <v>11</v>
      </c>
      <c r="H46" s="3">
        <f t="shared" si="5"/>
        <v>367246.75073991431</v>
      </c>
      <c r="I46" s="26">
        <f t="shared" si="1"/>
        <v>208.06235846503276</v>
      </c>
      <c r="J46" s="28">
        <f t="shared" si="6"/>
        <v>1025.93</v>
      </c>
      <c r="K46" s="3">
        <f t="shared" si="7"/>
        <v>366428.88309837936</v>
      </c>
    </row>
    <row r="47" spans="1:11" x14ac:dyDescent="0.25">
      <c r="A47">
        <f t="shared" si="8"/>
        <v>12</v>
      </c>
      <c r="B47" s="3">
        <f t="shared" si="2"/>
        <v>362823.16737515951</v>
      </c>
      <c r="C47" s="26">
        <f t="shared" si="0"/>
        <v>891.58495228025129</v>
      </c>
      <c r="D47" s="28">
        <f t="shared" si="3"/>
        <v>2051.86</v>
      </c>
      <c r="E47" s="3">
        <f t="shared" si="4"/>
        <v>361662.8923274398</v>
      </c>
      <c r="G47">
        <f t="shared" si="9"/>
        <v>12</v>
      </c>
      <c r="H47" s="3">
        <f t="shared" si="5"/>
        <v>366428.88309837936</v>
      </c>
      <c r="I47" s="26">
        <f t="shared" si="1"/>
        <v>207.59899842150031</v>
      </c>
      <c r="J47" s="28">
        <f t="shared" si="6"/>
        <v>1025.93</v>
      </c>
      <c r="K47" s="3">
        <f t="shared" si="7"/>
        <v>365610.55209680088</v>
      </c>
    </row>
    <row r="48" spans="1:11" x14ac:dyDescent="0.25">
      <c r="A48">
        <f t="shared" si="8"/>
        <v>13</v>
      </c>
      <c r="B48" s="3">
        <f t="shared" si="2"/>
        <v>361662.8923274398</v>
      </c>
      <c r="C48" s="26">
        <f t="shared" si="0"/>
        <v>888.73374578057519</v>
      </c>
      <c r="D48" s="28">
        <f t="shared" si="3"/>
        <v>2051.86</v>
      </c>
      <c r="E48" s="3">
        <f t="shared" si="4"/>
        <v>360499.76607322041</v>
      </c>
      <c r="G48">
        <f t="shared" si="9"/>
        <v>13</v>
      </c>
      <c r="H48" s="3">
        <f t="shared" si="5"/>
        <v>365610.55209680088</v>
      </c>
      <c r="I48" s="26">
        <f t="shared" si="1"/>
        <v>207.1353758629605</v>
      </c>
      <c r="J48" s="28">
        <f t="shared" si="6"/>
        <v>1025.93</v>
      </c>
      <c r="K48" s="3">
        <f t="shared" si="7"/>
        <v>364791.75747266383</v>
      </c>
    </row>
    <row r="49" spans="1:11" x14ac:dyDescent="0.25">
      <c r="A49">
        <f t="shared" si="8"/>
        <v>14</v>
      </c>
      <c r="B49" s="3">
        <f t="shared" si="2"/>
        <v>360499.76607322041</v>
      </c>
      <c r="C49" s="26">
        <f t="shared" si="0"/>
        <v>885.87553285727574</v>
      </c>
      <c r="D49" s="28">
        <f t="shared" si="3"/>
        <v>2051.86</v>
      </c>
      <c r="E49" s="3">
        <f t="shared" si="4"/>
        <v>359333.78160607768</v>
      </c>
      <c r="G49">
        <f t="shared" si="9"/>
        <v>14</v>
      </c>
      <c r="H49" s="3">
        <f t="shared" si="5"/>
        <v>364791.75747266383</v>
      </c>
      <c r="I49" s="26">
        <f t="shared" si="1"/>
        <v>206.67149064068636</v>
      </c>
      <c r="J49" s="28">
        <f t="shared" si="6"/>
        <v>1025.93</v>
      </c>
      <c r="K49" s="3">
        <f t="shared" si="7"/>
        <v>363972.4989633045</v>
      </c>
    </row>
    <row r="50" spans="1:11" x14ac:dyDescent="0.25">
      <c r="A50">
        <f t="shared" si="8"/>
        <v>15</v>
      </c>
      <c r="B50" s="3">
        <f t="shared" si="2"/>
        <v>359333.78160607768</v>
      </c>
      <c r="C50" s="26">
        <f t="shared" si="0"/>
        <v>883.01029629309005</v>
      </c>
      <c r="D50" s="28">
        <f t="shared" si="3"/>
        <v>2051.86</v>
      </c>
      <c r="E50" s="3">
        <f t="shared" si="4"/>
        <v>358164.93190237076</v>
      </c>
      <c r="G50">
        <f t="shared" si="9"/>
        <v>15</v>
      </c>
      <c r="H50" s="3">
        <f t="shared" si="5"/>
        <v>363972.4989633045</v>
      </c>
      <c r="I50" s="26">
        <f t="shared" si="1"/>
        <v>206.20734260586667</v>
      </c>
      <c r="J50" s="28">
        <f t="shared" si="6"/>
        <v>1025.93</v>
      </c>
      <c r="K50" s="3">
        <f t="shared" si="7"/>
        <v>363152.77630591037</v>
      </c>
    </row>
    <row r="51" spans="1:11" x14ac:dyDescent="0.25">
      <c r="A51">
        <f t="shared" si="8"/>
        <v>16</v>
      </c>
      <c r="B51" s="3">
        <f t="shared" si="2"/>
        <v>358164.93190237076</v>
      </c>
      <c r="C51" s="26">
        <f t="shared" si="0"/>
        <v>880.13801882844643</v>
      </c>
      <c r="D51" s="28">
        <f t="shared" si="3"/>
        <v>2051.86</v>
      </c>
      <c r="E51" s="3">
        <f t="shared" si="4"/>
        <v>356993.20992119925</v>
      </c>
      <c r="G51">
        <f t="shared" si="9"/>
        <v>16</v>
      </c>
      <c r="H51" s="3">
        <f t="shared" si="5"/>
        <v>363152.77630591037</v>
      </c>
      <c r="I51" s="26">
        <f t="shared" si="1"/>
        <v>205.7429316096059</v>
      </c>
      <c r="J51" s="28">
        <f t="shared" si="6"/>
        <v>1025.93</v>
      </c>
      <c r="K51" s="3">
        <f t="shared" si="7"/>
        <v>362332.58923752001</v>
      </c>
    </row>
    <row r="52" spans="1:11" x14ac:dyDescent="0.25">
      <c r="A52">
        <f t="shared" si="8"/>
        <v>17</v>
      </c>
      <c r="B52" s="3">
        <f t="shared" si="2"/>
        <v>356993.20992119925</v>
      </c>
      <c r="C52" s="26">
        <f t="shared" si="0"/>
        <v>877.25868316136007</v>
      </c>
      <c r="D52" s="28">
        <f t="shared" si="3"/>
        <v>2051.86</v>
      </c>
      <c r="E52" s="3">
        <f t="shared" si="4"/>
        <v>355818.6086043606</v>
      </c>
      <c r="G52">
        <f t="shared" si="9"/>
        <v>17</v>
      </c>
      <c r="H52" s="3">
        <f t="shared" si="5"/>
        <v>362332.58923752001</v>
      </c>
      <c r="I52" s="26">
        <f t="shared" si="1"/>
        <v>205.27825750292422</v>
      </c>
      <c r="J52" s="28">
        <f t="shared" si="6"/>
        <v>1025.93</v>
      </c>
      <c r="K52" s="3">
        <f t="shared" si="7"/>
        <v>361511.93749502295</v>
      </c>
    </row>
    <row r="53" spans="1:11" x14ac:dyDescent="0.25">
      <c r="A53">
        <f t="shared" si="8"/>
        <v>18</v>
      </c>
      <c r="B53" s="3">
        <f t="shared" si="2"/>
        <v>355818.6086043606</v>
      </c>
      <c r="C53" s="26">
        <f t="shared" si="0"/>
        <v>874.37227194732907</v>
      </c>
      <c r="D53" s="28">
        <f t="shared" si="3"/>
        <v>2051.86</v>
      </c>
      <c r="E53" s="3">
        <f t="shared" si="4"/>
        <v>354641.12087630795</v>
      </c>
      <c r="G53">
        <f t="shared" si="9"/>
        <v>18</v>
      </c>
      <c r="H53" s="3">
        <f t="shared" si="5"/>
        <v>361511.93749502295</v>
      </c>
      <c r="I53" s="26">
        <f t="shared" si="1"/>
        <v>204.81332013675731</v>
      </c>
      <c r="J53" s="28">
        <f t="shared" si="6"/>
        <v>1025.93</v>
      </c>
      <c r="K53" s="3">
        <f t="shared" si="7"/>
        <v>360690.82081515971</v>
      </c>
    </row>
    <row r="54" spans="1:11" x14ac:dyDescent="0.25">
      <c r="A54">
        <f t="shared" si="8"/>
        <v>19</v>
      </c>
      <c r="B54" s="3">
        <f t="shared" si="2"/>
        <v>354641.12087630795</v>
      </c>
      <c r="C54" s="26">
        <f t="shared" si="0"/>
        <v>871.47876779923013</v>
      </c>
      <c r="D54" s="28">
        <f t="shared" si="3"/>
        <v>2051.86</v>
      </c>
      <c r="E54" s="3">
        <f t="shared" si="4"/>
        <v>353460.73964410718</v>
      </c>
      <c r="G54">
        <f t="shared" si="9"/>
        <v>19</v>
      </c>
      <c r="H54" s="3">
        <f t="shared" si="5"/>
        <v>360690.82081515971</v>
      </c>
      <c r="I54" s="26">
        <f t="shared" si="1"/>
        <v>204.34811936195641</v>
      </c>
      <c r="J54" s="28">
        <f t="shared" si="6"/>
        <v>1025.93</v>
      </c>
      <c r="K54" s="3">
        <f t="shared" si="7"/>
        <v>359869.23893452168</v>
      </c>
    </row>
    <row r="55" spans="1:11" x14ac:dyDescent="0.25">
      <c r="A55">
        <f t="shared" si="8"/>
        <v>20</v>
      </c>
      <c r="B55" s="3">
        <f t="shared" si="2"/>
        <v>353460.73964410718</v>
      </c>
      <c r="C55" s="26">
        <f t="shared" si="0"/>
        <v>868.57815328721358</v>
      </c>
      <c r="D55" s="28">
        <f t="shared" si="3"/>
        <v>2051.86</v>
      </c>
      <c r="E55" s="3">
        <f t="shared" si="4"/>
        <v>352277.45779739443</v>
      </c>
      <c r="G55">
        <f t="shared" si="9"/>
        <v>20</v>
      </c>
      <c r="H55" s="3">
        <f t="shared" si="5"/>
        <v>359869.23893452168</v>
      </c>
      <c r="I55" s="26">
        <f t="shared" si="1"/>
        <v>203.88265502928829</v>
      </c>
      <c r="J55" s="28">
        <f t="shared" si="6"/>
        <v>1025.93</v>
      </c>
      <c r="K55" s="3">
        <f t="shared" si="7"/>
        <v>359047.19158955099</v>
      </c>
    </row>
    <row r="56" spans="1:11" x14ac:dyDescent="0.25">
      <c r="A56">
        <f t="shared" si="8"/>
        <v>21</v>
      </c>
      <c r="B56" s="3">
        <f t="shared" si="2"/>
        <v>352277.45779739443</v>
      </c>
      <c r="C56" s="26">
        <f t="shared" si="0"/>
        <v>865.67041093859825</v>
      </c>
      <c r="D56" s="28">
        <f t="shared" si="3"/>
        <v>2051.86</v>
      </c>
      <c r="E56" s="3">
        <f t="shared" si="4"/>
        <v>351091.26820833306</v>
      </c>
      <c r="G56">
        <f t="shared" si="9"/>
        <v>21</v>
      </c>
      <c r="H56" s="3">
        <f t="shared" si="5"/>
        <v>359047.19158955099</v>
      </c>
      <c r="I56" s="26">
        <f t="shared" si="1"/>
        <v>203.41692698943518</v>
      </c>
      <c r="J56" s="28">
        <f t="shared" si="6"/>
        <v>1025.93</v>
      </c>
      <c r="K56" s="3">
        <f t="shared" si="7"/>
        <v>358224.67851654044</v>
      </c>
    </row>
    <row r="57" spans="1:11" x14ac:dyDescent="0.25">
      <c r="A57">
        <f t="shared" si="8"/>
        <v>22</v>
      </c>
      <c r="B57" s="3">
        <f t="shared" si="2"/>
        <v>351091.26820833306</v>
      </c>
      <c r="C57" s="26">
        <f t="shared" si="0"/>
        <v>862.75552323776674</v>
      </c>
      <c r="D57" s="28">
        <f t="shared" si="3"/>
        <v>2051.86</v>
      </c>
      <c r="E57" s="3">
        <f t="shared" si="4"/>
        <v>349902.16373157082</v>
      </c>
      <c r="G57">
        <f t="shared" si="9"/>
        <v>22</v>
      </c>
      <c r="H57" s="3">
        <f t="shared" si="5"/>
        <v>358224.67851654044</v>
      </c>
      <c r="I57" s="26">
        <f t="shared" si="1"/>
        <v>202.95093509299471</v>
      </c>
      <c r="J57" s="28">
        <f t="shared" si="6"/>
        <v>1025.93</v>
      </c>
      <c r="K57" s="3">
        <f t="shared" si="7"/>
        <v>357401.69945163344</v>
      </c>
    </row>
    <row r="58" spans="1:11" x14ac:dyDescent="0.25">
      <c r="A58">
        <f t="shared" si="8"/>
        <v>23</v>
      </c>
      <c r="B58" s="3">
        <f t="shared" si="2"/>
        <v>349902.16373157082</v>
      </c>
      <c r="C58" s="26">
        <f t="shared" si="0"/>
        <v>859.83347262605901</v>
      </c>
      <c r="D58" s="28">
        <f t="shared" si="3"/>
        <v>2051.86</v>
      </c>
      <c r="E58" s="3">
        <f t="shared" si="4"/>
        <v>348710.13720419689</v>
      </c>
      <c r="G58">
        <f t="shared" si="9"/>
        <v>23</v>
      </c>
      <c r="H58" s="3">
        <f t="shared" si="5"/>
        <v>357401.69945163344</v>
      </c>
      <c r="I58" s="26">
        <f t="shared" si="1"/>
        <v>202.48467919047982</v>
      </c>
      <c r="J58" s="28">
        <f t="shared" si="6"/>
        <v>1025.93</v>
      </c>
      <c r="K58" s="3">
        <f t="shared" si="7"/>
        <v>356578.25413082395</v>
      </c>
    </row>
    <row r="59" spans="1:11" x14ac:dyDescent="0.25">
      <c r="A59">
        <f t="shared" si="8"/>
        <v>24</v>
      </c>
      <c r="B59" s="3">
        <f t="shared" si="2"/>
        <v>348710.13720419689</v>
      </c>
      <c r="C59" s="26">
        <f t="shared" si="0"/>
        <v>856.90424150166791</v>
      </c>
      <c r="D59" s="28">
        <f t="shared" si="3"/>
        <v>2051.86</v>
      </c>
      <c r="E59" s="3">
        <f t="shared" si="4"/>
        <v>347515.18144569854</v>
      </c>
      <c r="G59">
        <f t="shared" si="9"/>
        <v>24</v>
      </c>
      <c r="H59" s="3">
        <f t="shared" si="5"/>
        <v>356578.25413082395</v>
      </c>
      <c r="I59" s="26">
        <f t="shared" si="1"/>
        <v>202.01815913231883</v>
      </c>
      <c r="J59" s="28">
        <f t="shared" si="6"/>
        <v>1025.93</v>
      </c>
      <c r="K59" s="3">
        <f t="shared" si="7"/>
        <v>355754.34228995629</v>
      </c>
    </row>
    <row r="60" spans="1:11" x14ac:dyDescent="0.25">
      <c r="A60">
        <f t="shared" si="8"/>
        <v>25</v>
      </c>
      <c r="B60" s="3">
        <f t="shared" si="2"/>
        <v>347515.18144569854</v>
      </c>
      <c r="C60" s="26">
        <f t="shared" si="0"/>
        <v>853.96781221953188</v>
      </c>
      <c r="D60" s="28">
        <f t="shared" si="3"/>
        <v>2051.86</v>
      </c>
      <c r="E60" s="3">
        <f t="shared" si="4"/>
        <v>346317.28925791808</v>
      </c>
      <c r="G60">
        <f t="shared" si="9"/>
        <v>25</v>
      </c>
      <c r="H60" s="3">
        <f t="shared" si="5"/>
        <v>355754.34228995629</v>
      </c>
      <c r="I60" s="26">
        <f t="shared" si="1"/>
        <v>201.55137476885528</v>
      </c>
      <c r="J60" s="28">
        <f t="shared" si="6"/>
        <v>1025.93</v>
      </c>
      <c r="K60" s="3">
        <f t="shared" si="7"/>
        <v>354929.96366472513</v>
      </c>
    </row>
    <row r="61" spans="1:11" x14ac:dyDescent="0.25">
      <c r="A61">
        <f t="shared" si="8"/>
        <v>26</v>
      </c>
      <c r="B61" s="3">
        <f t="shared" si="2"/>
        <v>346317.28925791808</v>
      </c>
      <c r="C61" s="26">
        <f t="shared" si="0"/>
        <v>851.02416709122951</v>
      </c>
      <c r="D61" s="28">
        <f t="shared" si="3"/>
        <v>2051.86</v>
      </c>
      <c r="E61" s="3">
        <f t="shared" si="4"/>
        <v>345116.45342500933</v>
      </c>
      <c r="G61">
        <f t="shared" si="9"/>
        <v>26</v>
      </c>
      <c r="H61" s="3">
        <f t="shared" si="5"/>
        <v>354929.96366472513</v>
      </c>
      <c r="I61" s="26">
        <f t="shared" si="1"/>
        <v>201.08432595034787</v>
      </c>
      <c r="J61" s="28">
        <f t="shared" si="6"/>
        <v>1025.93</v>
      </c>
      <c r="K61" s="3">
        <f t="shared" si="7"/>
        <v>354105.1179906755</v>
      </c>
    </row>
    <row r="62" spans="1:11" x14ac:dyDescent="0.25">
      <c r="A62">
        <f t="shared" si="8"/>
        <v>27</v>
      </c>
      <c r="B62" s="3">
        <f t="shared" si="2"/>
        <v>345116.45342500933</v>
      </c>
      <c r="C62" s="26">
        <f t="shared" si="0"/>
        <v>848.07328838487251</v>
      </c>
      <c r="D62" s="28">
        <f t="shared" si="3"/>
        <v>2051.86</v>
      </c>
      <c r="E62" s="3">
        <f t="shared" si="4"/>
        <v>343912.66671339422</v>
      </c>
      <c r="G62">
        <f t="shared" si="9"/>
        <v>27</v>
      </c>
      <c r="H62" s="3">
        <f t="shared" si="5"/>
        <v>354105.1179906755</v>
      </c>
      <c r="I62" s="26">
        <f t="shared" si="1"/>
        <v>200.61701252697063</v>
      </c>
      <c r="J62" s="28">
        <f t="shared" si="6"/>
        <v>1025.93</v>
      </c>
      <c r="K62" s="3">
        <f t="shared" si="7"/>
        <v>353279.80500320246</v>
      </c>
    </row>
    <row r="63" spans="1:11" x14ac:dyDescent="0.25">
      <c r="A63">
        <f t="shared" si="8"/>
        <v>28</v>
      </c>
      <c r="B63" s="3">
        <f t="shared" si="2"/>
        <v>343912.66671339422</v>
      </c>
      <c r="C63" s="26">
        <f t="shared" si="0"/>
        <v>845.11515832499902</v>
      </c>
      <c r="D63" s="28">
        <f t="shared" si="3"/>
        <v>2051.86</v>
      </c>
      <c r="E63" s="3">
        <f t="shared" si="4"/>
        <v>342705.92187171924</v>
      </c>
      <c r="G63">
        <f t="shared" si="9"/>
        <v>28</v>
      </c>
      <c r="H63" s="3">
        <f t="shared" si="5"/>
        <v>353279.80500320246</v>
      </c>
      <c r="I63" s="26">
        <f t="shared" si="1"/>
        <v>200.14943434881249</v>
      </c>
      <c r="J63" s="28">
        <f t="shared" si="6"/>
        <v>1025.93</v>
      </c>
      <c r="K63" s="3">
        <f t="shared" si="7"/>
        <v>352454.02443755127</v>
      </c>
    </row>
    <row r="64" spans="1:11" x14ac:dyDescent="0.25">
      <c r="A64">
        <f t="shared" si="8"/>
        <v>29</v>
      </c>
      <c r="B64" s="3">
        <f t="shared" si="2"/>
        <v>342705.92187171924</v>
      </c>
      <c r="C64" s="26">
        <f t="shared" si="0"/>
        <v>842.14975909246675</v>
      </c>
      <c r="D64" s="28">
        <f t="shared" si="3"/>
        <v>2051.86</v>
      </c>
      <c r="E64" s="3">
        <f t="shared" si="4"/>
        <v>341496.21163081174</v>
      </c>
      <c r="G64">
        <f t="shared" si="9"/>
        <v>29</v>
      </c>
      <c r="H64" s="3">
        <f t="shared" si="5"/>
        <v>352454.02443755127</v>
      </c>
      <c r="I64" s="26">
        <f t="shared" si="1"/>
        <v>199.68159126587761</v>
      </c>
      <c r="J64" s="28">
        <f t="shared" si="6"/>
        <v>1025.93</v>
      </c>
      <c r="K64" s="3">
        <f t="shared" si="7"/>
        <v>351627.77602881717</v>
      </c>
    </row>
    <row r="65" spans="1:11" x14ac:dyDescent="0.25">
      <c r="A65">
        <f t="shared" si="8"/>
        <v>30</v>
      </c>
      <c r="B65" s="3">
        <f t="shared" si="2"/>
        <v>341496.21163081174</v>
      </c>
      <c r="C65" s="26">
        <f t="shared" si="0"/>
        <v>839.17707282434537</v>
      </c>
      <c r="D65" s="28">
        <f t="shared" si="3"/>
        <v>2051.86</v>
      </c>
      <c r="E65" s="3">
        <f t="shared" si="4"/>
        <v>340283.52870363608</v>
      </c>
      <c r="G65">
        <f t="shared" si="9"/>
        <v>30</v>
      </c>
      <c r="H65" s="3">
        <f t="shared" si="5"/>
        <v>351627.77602881717</v>
      </c>
      <c r="I65" s="26">
        <f t="shared" si="1"/>
        <v>199.21348312808516</v>
      </c>
      <c r="J65" s="28">
        <f t="shared" si="6"/>
        <v>1025.93</v>
      </c>
      <c r="K65" s="3">
        <f t="shared" si="7"/>
        <v>350801.05951194523</v>
      </c>
    </row>
    <row r="66" spans="1:11" x14ac:dyDescent="0.25">
      <c r="A66">
        <f t="shared" si="8"/>
        <v>31</v>
      </c>
      <c r="B66" s="3">
        <f t="shared" si="2"/>
        <v>340283.52870363608</v>
      </c>
      <c r="C66" s="26">
        <f t="shared" si="0"/>
        <v>836.1970816138089</v>
      </c>
      <c r="D66" s="28">
        <f t="shared" si="3"/>
        <v>2051.86</v>
      </c>
      <c r="E66" s="3">
        <f t="shared" si="4"/>
        <v>339067.86578524992</v>
      </c>
      <c r="G66">
        <f t="shared" si="9"/>
        <v>31</v>
      </c>
      <c r="H66" s="3">
        <f t="shared" si="5"/>
        <v>350801.05951194523</v>
      </c>
      <c r="I66" s="26">
        <f t="shared" si="1"/>
        <v>198.74510978526914</v>
      </c>
      <c r="J66" s="28">
        <f t="shared" si="6"/>
        <v>1025.93</v>
      </c>
      <c r="K66" s="3">
        <f t="shared" si="7"/>
        <v>349973.87462173053</v>
      </c>
    </row>
    <row r="67" spans="1:11" x14ac:dyDescent="0.25">
      <c r="A67">
        <f t="shared" si="8"/>
        <v>32</v>
      </c>
      <c r="B67" s="3">
        <f t="shared" si="2"/>
        <v>339067.86578524992</v>
      </c>
      <c r="C67" s="26">
        <f t="shared" si="0"/>
        <v>833.2097675100282</v>
      </c>
      <c r="D67" s="28">
        <f t="shared" si="3"/>
        <v>2051.86</v>
      </c>
      <c r="E67" s="3">
        <f t="shared" si="4"/>
        <v>337849.21555275994</v>
      </c>
      <c r="G67">
        <f t="shared" si="9"/>
        <v>32</v>
      </c>
      <c r="H67" s="3">
        <f t="shared" si="5"/>
        <v>349973.87462173053</v>
      </c>
      <c r="I67" s="26">
        <f t="shared" si="1"/>
        <v>198.27647108717866</v>
      </c>
      <c r="J67" s="28">
        <f t="shared" si="6"/>
        <v>1025.93</v>
      </c>
      <c r="K67" s="3">
        <f t="shared" si="7"/>
        <v>349146.22109281772</v>
      </c>
    </row>
    <row r="68" spans="1:11" x14ac:dyDescent="0.25">
      <c r="A68">
        <f t="shared" si="8"/>
        <v>33</v>
      </c>
      <c r="B68" s="3">
        <f t="shared" si="2"/>
        <v>337849.21555275994</v>
      </c>
      <c r="C68" s="26">
        <f t="shared" si="0"/>
        <v>830.21511251806237</v>
      </c>
      <c r="D68" s="28">
        <f t="shared" si="3"/>
        <v>2051.86</v>
      </c>
      <c r="E68" s="3">
        <f t="shared" si="4"/>
        <v>336627.57066527801</v>
      </c>
      <c r="G68">
        <f t="shared" si="9"/>
        <v>33</v>
      </c>
      <c r="H68" s="3">
        <f t="shared" si="5"/>
        <v>349146.22109281772</v>
      </c>
      <c r="I68" s="26">
        <f t="shared" si="1"/>
        <v>197.80756688347759</v>
      </c>
      <c r="J68" s="28">
        <f t="shared" si="6"/>
        <v>1025.93</v>
      </c>
      <c r="K68" s="3">
        <f t="shared" si="7"/>
        <v>348318.09865970118</v>
      </c>
    </row>
    <row r="69" spans="1:11" x14ac:dyDescent="0.25">
      <c r="A69">
        <f t="shared" si="8"/>
        <v>34</v>
      </c>
      <c r="B69" s="3">
        <f t="shared" si="2"/>
        <v>336627.57066527801</v>
      </c>
      <c r="C69" s="26">
        <f t="shared" si="0"/>
        <v>827.21309859875066</v>
      </c>
      <c r="D69" s="28">
        <f t="shared" si="3"/>
        <v>2051.86</v>
      </c>
      <c r="E69" s="3">
        <f t="shared" si="4"/>
        <v>335402.92376387678</v>
      </c>
      <c r="G69">
        <f t="shared" si="9"/>
        <v>34</v>
      </c>
      <c r="H69" s="3">
        <f t="shared" si="5"/>
        <v>348318.09865970118</v>
      </c>
      <c r="I69" s="26">
        <f t="shared" si="1"/>
        <v>197.33839702374462</v>
      </c>
      <c r="J69" s="28">
        <f t="shared" si="6"/>
        <v>1025.93</v>
      </c>
      <c r="K69" s="3">
        <f t="shared" si="7"/>
        <v>347489.50705672492</v>
      </c>
    </row>
    <row r="70" spans="1:11" x14ac:dyDescent="0.25">
      <c r="A70">
        <f t="shared" si="8"/>
        <v>35</v>
      </c>
      <c r="B70" s="3">
        <f t="shared" si="2"/>
        <v>335402.92376387678</v>
      </c>
      <c r="C70" s="26">
        <f t="shared" si="0"/>
        <v>824.20370766860378</v>
      </c>
      <c r="D70" s="28">
        <f t="shared" si="3"/>
        <v>2051.86</v>
      </c>
      <c r="E70" s="3">
        <f t="shared" si="4"/>
        <v>334175.26747154538</v>
      </c>
      <c r="G70">
        <f t="shared" si="9"/>
        <v>35</v>
      </c>
      <c r="H70" s="3">
        <f t="shared" si="5"/>
        <v>347489.50705672492</v>
      </c>
      <c r="I70" s="26">
        <f t="shared" si="1"/>
        <v>196.86896135747332</v>
      </c>
      <c r="J70" s="28">
        <f t="shared" si="6"/>
        <v>1025.93</v>
      </c>
      <c r="K70" s="3">
        <f t="shared" si="7"/>
        <v>346660.44601808238</v>
      </c>
    </row>
    <row r="71" spans="1:11" x14ac:dyDescent="0.25">
      <c r="A71">
        <f t="shared" si="8"/>
        <v>36</v>
      </c>
      <c r="B71" s="3">
        <f t="shared" si="2"/>
        <v>334175.26747154538</v>
      </c>
      <c r="C71" s="26">
        <f t="shared" si="0"/>
        <v>821.18692159969464</v>
      </c>
      <c r="D71" s="28">
        <f t="shared" si="3"/>
        <v>2051.86</v>
      </c>
      <c r="E71" s="3">
        <f t="shared" si="4"/>
        <v>332944.59439314506</v>
      </c>
      <c r="G71">
        <f t="shared" si="9"/>
        <v>36</v>
      </c>
      <c r="H71" s="3">
        <f t="shared" si="5"/>
        <v>346660.44601808238</v>
      </c>
      <c r="I71" s="26">
        <f t="shared" si="1"/>
        <v>196.3992597340719</v>
      </c>
      <c r="J71" s="28">
        <f t="shared" si="6"/>
        <v>1025.93</v>
      </c>
      <c r="K71" s="3">
        <f t="shared" si="7"/>
        <v>345830.91527781647</v>
      </c>
    </row>
    <row r="72" spans="1:11" x14ac:dyDescent="0.25">
      <c r="A72">
        <f t="shared" si="8"/>
        <v>37</v>
      </c>
      <c r="B72" s="3">
        <f t="shared" si="2"/>
        <v>332944.59439314506</v>
      </c>
      <c r="C72" s="26">
        <f t="shared" si="0"/>
        <v>818.16272221954989</v>
      </c>
      <c r="D72" s="28">
        <f t="shared" si="3"/>
        <v>2051.86</v>
      </c>
      <c r="E72" s="3">
        <f t="shared" si="4"/>
        <v>331710.89711536461</v>
      </c>
      <c r="G72">
        <f t="shared" si="9"/>
        <v>37</v>
      </c>
      <c r="H72" s="3">
        <f t="shared" si="5"/>
        <v>345830.91527781647</v>
      </c>
      <c r="I72" s="26">
        <f t="shared" si="1"/>
        <v>195.92929200286329</v>
      </c>
      <c r="J72" s="28">
        <f t="shared" si="6"/>
        <v>1025.93</v>
      </c>
      <c r="K72" s="3">
        <f t="shared" si="7"/>
        <v>345000.91456981935</v>
      </c>
    </row>
    <row r="73" spans="1:11" x14ac:dyDescent="0.25">
      <c r="A73">
        <f t="shared" si="8"/>
        <v>38</v>
      </c>
      <c r="B73" s="3">
        <f t="shared" si="2"/>
        <v>331710.89711536461</v>
      </c>
      <c r="C73" s="26">
        <f t="shared" si="0"/>
        <v>815.13109131103954</v>
      </c>
      <c r="D73" s="28">
        <f t="shared" si="3"/>
        <v>2051.86</v>
      </c>
      <c r="E73" s="3">
        <f t="shared" si="4"/>
        <v>330474.16820667568</v>
      </c>
      <c r="G73">
        <f t="shared" si="9"/>
        <v>38</v>
      </c>
      <c r="H73" s="3">
        <f t="shared" si="5"/>
        <v>345000.91456981935</v>
      </c>
      <c r="I73" s="26">
        <f t="shared" si="1"/>
        <v>195.45905801308504</v>
      </c>
      <c r="J73" s="28">
        <f t="shared" si="6"/>
        <v>1025.93</v>
      </c>
      <c r="K73" s="3">
        <f t="shared" si="7"/>
        <v>344170.44362783246</v>
      </c>
    </row>
    <row r="74" spans="1:11" x14ac:dyDescent="0.25">
      <c r="A74">
        <f t="shared" si="8"/>
        <v>39</v>
      </c>
      <c r="B74" s="3">
        <f t="shared" si="2"/>
        <v>330474.16820667568</v>
      </c>
      <c r="C74" s="26">
        <f t="shared" si="0"/>
        <v>812.09201061226793</v>
      </c>
      <c r="D74" s="28">
        <f t="shared" si="3"/>
        <v>2051.86</v>
      </c>
      <c r="E74" s="3">
        <f t="shared" si="4"/>
        <v>329234.40021728794</v>
      </c>
      <c r="G74">
        <f t="shared" si="9"/>
        <v>39</v>
      </c>
      <c r="H74" s="3">
        <f t="shared" si="5"/>
        <v>344170.44362783246</v>
      </c>
      <c r="I74" s="26">
        <f t="shared" si="1"/>
        <v>194.9885576138893</v>
      </c>
      <c r="J74" s="28">
        <f t="shared" si="6"/>
        <v>1025.93</v>
      </c>
      <c r="K74" s="3">
        <f t="shared" si="7"/>
        <v>343339.50218544633</v>
      </c>
    </row>
    <row r="75" spans="1:11" x14ac:dyDescent="0.25">
      <c r="A75">
        <f t="shared" si="8"/>
        <v>40</v>
      </c>
      <c r="B75" s="3">
        <f t="shared" si="2"/>
        <v>329234.40021728794</v>
      </c>
      <c r="C75" s="26">
        <f t="shared" si="0"/>
        <v>809.0454618164631</v>
      </c>
      <c r="D75" s="28">
        <f t="shared" si="3"/>
        <v>2051.86</v>
      </c>
      <c r="E75" s="3">
        <f t="shared" si="4"/>
        <v>327991.58567910444</v>
      </c>
      <c r="G75">
        <f t="shared" si="9"/>
        <v>40</v>
      </c>
      <c r="H75" s="3">
        <f t="shared" si="5"/>
        <v>343339.50218544633</v>
      </c>
      <c r="I75" s="26">
        <f t="shared" si="1"/>
        <v>194.51779065434272</v>
      </c>
      <c r="J75" s="28">
        <f t="shared" si="6"/>
        <v>1025.93</v>
      </c>
      <c r="K75" s="3">
        <f t="shared" si="7"/>
        <v>342508.08997610066</v>
      </c>
    </row>
    <row r="76" spans="1:11" x14ac:dyDescent="0.25">
      <c r="A76">
        <f t="shared" si="8"/>
        <v>41</v>
      </c>
      <c r="B76" s="3">
        <f t="shared" si="2"/>
        <v>327991.58567910444</v>
      </c>
      <c r="C76" s="26">
        <f t="shared" si="0"/>
        <v>805.99142657186758</v>
      </c>
      <c r="D76" s="28">
        <f t="shared" si="3"/>
        <v>2051.86</v>
      </c>
      <c r="E76" s="3">
        <f t="shared" si="4"/>
        <v>326745.7171056763</v>
      </c>
      <c r="G76">
        <f t="shared" si="9"/>
        <v>41</v>
      </c>
      <c r="H76" s="3">
        <f t="shared" si="5"/>
        <v>342508.08997610066</v>
      </c>
      <c r="I76" s="26">
        <f t="shared" si="1"/>
        <v>194.04675698342646</v>
      </c>
      <c r="J76" s="28">
        <f t="shared" si="6"/>
        <v>1025.93</v>
      </c>
      <c r="K76" s="3">
        <f t="shared" si="7"/>
        <v>341676.20673308411</v>
      </c>
    </row>
    <row r="77" spans="1:11" x14ac:dyDescent="0.25">
      <c r="A77">
        <f t="shared" si="8"/>
        <v>42</v>
      </c>
      <c r="B77" s="3">
        <f t="shared" si="2"/>
        <v>326745.7171056763</v>
      </c>
      <c r="C77" s="26">
        <f t="shared" si="0"/>
        <v>802.92988648162623</v>
      </c>
      <c r="D77" s="28">
        <f t="shared" si="3"/>
        <v>2051.86</v>
      </c>
      <c r="E77" s="3">
        <f t="shared" si="4"/>
        <v>325496.78699215793</v>
      </c>
      <c r="G77">
        <f t="shared" si="9"/>
        <v>42</v>
      </c>
      <c r="H77" s="3">
        <f t="shared" si="5"/>
        <v>341676.20673308411</v>
      </c>
      <c r="I77" s="26">
        <f t="shared" si="1"/>
        <v>193.5754564500362</v>
      </c>
      <c r="J77" s="28">
        <f t="shared" si="6"/>
        <v>1025.93</v>
      </c>
      <c r="K77" s="3">
        <f t="shared" si="7"/>
        <v>340843.85218953417</v>
      </c>
    </row>
    <row r="78" spans="1:11" x14ac:dyDescent="0.25">
      <c r="A78">
        <f t="shared" si="8"/>
        <v>43</v>
      </c>
      <c r="B78" s="3">
        <f t="shared" si="2"/>
        <v>325496.78699215793</v>
      </c>
      <c r="C78" s="26">
        <f t="shared" si="0"/>
        <v>799.86082310367703</v>
      </c>
      <c r="D78" s="28">
        <f t="shared" si="3"/>
        <v>2051.86</v>
      </c>
      <c r="E78" s="3">
        <f t="shared" si="4"/>
        <v>324244.78781526163</v>
      </c>
      <c r="G78">
        <f t="shared" si="9"/>
        <v>43</v>
      </c>
      <c r="H78" s="3">
        <f t="shared" si="5"/>
        <v>340843.85218953417</v>
      </c>
      <c r="I78" s="26">
        <f t="shared" si="1"/>
        <v>193.10388890298191</v>
      </c>
      <c r="J78" s="28">
        <f t="shared" si="6"/>
        <v>1025.93</v>
      </c>
      <c r="K78" s="3">
        <f t="shared" si="7"/>
        <v>340011.02607843716</v>
      </c>
    </row>
    <row r="79" spans="1:11" x14ac:dyDescent="0.25">
      <c r="A79">
        <f t="shared" si="8"/>
        <v>44</v>
      </c>
      <c r="B79" s="3">
        <f t="shared" si="2"/>
        <v>324244.78781526163</v>
      </c>
      <c r="C79" s="26">
        <f t="shared" si="0"/>
        <v>796.784217950639</v>
      </c>
      <c r="D79" s="28">
        <f t="shared" si="3"/>
        <v>2051.86</v>
      </c>
      <c r="E79" s="3">
        <f t="shared" si="4"/>
        <v>322989.7120332123</v>
      </c>
      <c r="G79">
        <f t="shared" si="9"/>
        <v>44</v>
      </c>
      <c r="H79" s="3">
        <f t="shared" si="5"/>
        <v>340011.02607843716</v>
      </c>
      <c r="I79" s="26">
        <f t="shared" si="1"/>
        <v>192.63205419098787</v>
      </c>
      <c r="J79" s="28">
        <f t="shared" si="6"/>
        <v>1025.93</v>
      </c>
      <c r="K79" s="3">
        <f t="shared" si="7"/>
        <v>339177.72813262814</v>
      </c>
    </row>
    <row r="80" spans="1:11" x14ac:dyDescent="0.25">
      <c r="A80">
        <f t="shared" si="8"/>
        <v>45</v>
      </c>
      <c r="B80" s="3">
        <f t="shared" si="2"/>
        <v>322989.7120332123</v>
      </c>
      <c r="C80" s="26">
        <f t="shared" si="0"/>
        <v>793.70005248970108</v>
      </c>
      <c r="D80" s="28">
        <f t="shared" si="3"/>
        <v>2051.86</v>
      </c>
      <c r="E80" s="3">
        <f t="shared" si="4"/>
        <v>321731.55208570202</v>
      </c>
      <c r="G80">
        <f t="shared" si="9"/>
        <v>45</v>
      </c>
      <c r="H80" s="3">
        <f t="shared" si="5"/>
        <v>339177.72813262814</v>
      </c>
      <c r="I80" s="26">
        <f t="shared" si="1"/>
        <v>192.1599521626928</v>
      </c>
      <c r="J80" s="28">
        <f t="shared" si="6"/>
        <v>1025.93</v>
      </c>
      <c r="K80" s="3">
        <f t="shared" si="7"/>
        <v>338343.95808479085</v>
      </c>
    </row>
    <row r="81" spans="1:11" x14ac:dyDescent="0.25">
      <c r="A81">
        <f t="shared" si="8"/>
        <v>46</v>
      </c>
      <c r="B81" s="3">
        <f t="shared" si="2"/>
        <v>321731.55208570202</v>
      </c>
      <c r="C81" s="26">
        <f t="shared" si="0"/>
        <v>790.60830814251062</v>
      </c>
      <c r="D81" s="28">
        <f t="shared" si="3"/>
        <v>2051.86</v>
      </c>
      <c r="E81" s="3">
        <f t="shared" si="4"/>
        <v>320470.30039384455</v>
      </c>
      <c r="G81">
        <f t="shared" si="9"/>
        <v>46</v>
      </c>
      <c r="H81" s="3">
        <f t="shared" si="5"/>
        <v>338343.95808479085</v>
      </c>
      <c r="I81" s="26">
        <f t="shared" si="1"/>
        <v>191.68758266664958</v>
      </c>
      <c r="J81" s="28">
        <f t="shared" si="6"/>
        <v>1025.93</v>
      </c>
      <c r="K81" s="3">
        <f t="shared" si="7"/>
        <v>337509.71566745749</v>
      </c>
    </row>
    <row r="82" spans="1:11" x14ac:dyDescent="0.25">
      <c r="A82">
        <f t="shared" si="8"/>
        <v>47</v>
      </c>
      <c r="B82" s="3">
        <f t="shared" si="2"/>
        <v>320470.30039384455</v>
      </c>
      <c r="C82" s="26">
        <f t="shared" si="0"/>
        <v>787.50896628506143</v>
      </c>
      <c r="D82" s="28">
        <f t="shared" si="3"/>
        <v>2051.86</v>
      </c>
      <c r="E82" s="3">
        <f t="shared" si="4"/>
        <v>319205.9493601296</v>
      </c>
      <c r="G82">
        <f t="shared" si="9"/>
        <v>47</v>
      </c>
      <c r="H82" s="3">
        <f t="shared" si="5"/>
        <v>337509.71566745749</v>
      </c>
      <c r="I82" s="26">
        <f t="shared" si="1"/>
        <v>191.21494555132523</v>
      </c>
      <c r="J82" s="28">
        <f t="shared" si="6"/>
        <v>1025.93</v>
      </c>
      <c r="K82" s="3">
        <f t="shared" si="7"/>
        <v>336675.0006130088</v>
      </c>
    </row>
    <row r="83" spans="1:11" x14ac:dyDescent="0.25">
      <c r="A83">
        <f t="shared" si="8"/>
        <v>48</v>
      </c>
      <c r="B83" s="3">
        <f t="shared" si="2"/>
        <v>319205.9493601296</v>
      </c>
      <c r="C83" s="26">
        <f t="shared" si="0"/>
        <v>784.40200824758142</v>
      </c>
      <c r="D83" s="28">
        <f t="shared" si="3"/>
        <v>2051.86</v>
      </c>
      <c r="E83" s="22">
        <f t="shared" si="4"/>
        <v>317938.49136837717</v>
      </c>
      <c r="G83">
        <f t="shared" si="9"/>
        <v>48</v>
      </c>
      <c r="H83" s="3">
        <f t="shared" si="5"/>
        <v>336675.0006130088</v>
      </c>
      <c r="I83" s="26">
        <f t="shared" si="1"/>
        <v>190.74204066510103</v>
      </c>
      <c r="J83" s="28">
        <f t="shared" si="6"/>
        <v>1025.93</v>
      </c>
      <c r="K83" s="22">
        <f t="shared" si="7"/>
        <v>335839.81265367393</v>
      </c>
    </row>
    <row r="84" spans="1:11" x14ac:dyDescent="0.25">
      <c r="A84">
        <f t="shared" si="8"/>
        <v>49</v>
      </c>
      <c r="B84" s="3">
        <f t="shared" si="2"/>
        <v>317938.49136837717</v>
      </c>
      <c r="C84" s="26">
        <f t="shared" si="0"/>
        <v>781.28741531442029</v>
      </c>
      <c r="D84" s="28">
        <f t="shared" si="3"/>
        <v>2051.86</v>
      </c>
      <c r="E84" s="3">
        <f t="shared" si="4"/>
        <v>316667.9187836916</v>
      </c>
      <c r="G84">
        <f t="shared" si="9"/>
        <v>49</v>
      </c>
      <c r="H84" s="3">
        <f t="shared" si="5"/>
        <v>335839.81265367393</v>
      </c>
      <c r="I84" s="26">
        <f t="shared" si="1"/>
        <v>190.26886785627235</v>
      </c>
      <c r="J84" s="28">
        <f t="shared" si="6"/>
        <v>1025.93</v>
      </c>
      <c r="K84" s="3">
        <f t="shared" si="7"/>
        <v>335004.15152153024</v>
      </c>
    </row>
    <row r="85" spans="1:11" x14ac:dyDescent="0.25">
      <c r="A85">
        <f t="shared" si="8"/>
        <v>50</v>
      </c>
      <c r="B85" s="3">
        <f t="shared" si="2"/>
        <v>316667.9187836916</v>
      </c>
      <c r="C85" s="26">
        <f t="shared" si="0"/>
        <v>778.16516872393686</v>
      </c>
      <c r="D85" s="28">
        <f t="shared" si="3"/>
        <v>2051.86</v>
      </c>
      <c r="E85" s="3">
        <f t="shared" si="4"/>
        <v>315394.22395241557</v>
      </c>
      <c r="G85">
        <f t="shared" si="9"/>
        <v>50</v>
      </c>
      <c r="H85" s="3">
        <f t="shared" si="5"/>
        <v>335004.15152153024</v>
      </c>
      <c r="I85" s="26">
        <f t="shared" si="1"/>
        <v>189.79542697304856</v>
      </c>
      <c r="J85" s="28">
        <f t="shared" si="6"/>
        <v>1025.93</v>
      </c>
      <c r="K85" s="3">
        <f t="shared" si="7"/>
        <v>334168.01694850327</v>
      </c>
    </row>
    <row r="86" spans="1:11" x14ac:dyDescent="0.25">
      <c r="A86">
        <f t="shared" si="8"/>
        <v>51</v>
      </c>
      <c r="B86" s="3">
        <f t="shared" si="2"/>
        <v>315394.22395241557</v>
      </c>
      <c r="C86" s="26">
        <f t="shared" si="0"/>
        <v>775.03524966838597</v>
      </c>
      <c r="D86" s="28">
        <f t="shared" si="3"/>
        <v>2051.86</v>
      </c>
      <c r="E86" s="3">
        <f t="shared" si="4"/>
        <v>314117.39920208399</v>
      </c>
      <c r="G86">
        <f t="shared" si="9"/>
        <v>51</v>
      </c>
      <c r="H86" s="3">
        <f t="shared" si="5"/>
        <v>334168.01694850327</v>
      </c>
      <c r="I86" s="26">
        <f t="shared" si="1"/>
        <v>189.321717863553</v>
      </c>
      <c r="J86" s="28">
        <f t="shared" si="6"/>
        <v>1025.93</v>
      </c>
      <c r="K86" s="3">
        <f t="shared" si="7"/>
        <v>333331.40866636683</v>
      </c>
    </row>
    <row r="87" spans="1:11" x14ac:dyDescent="0.25">
      <c r="A87">
        <f t="shared" si="8"/>
        <v>52</v>
      </c>
      <c r="B87" s="3">
        <f t="shared" si="2"/>
        <v>314117.39920208399</v>
      </c>
      <c r="C87" s="26">
        <f t="shared" si="0"/>
        <v>771.89763929380501</v>
      </c>
      <c r="D87" s="28">
        <f t="shared" si="3"/>
        <v>2051.86</v>
      </c>
      <c r="E87" s="3">
        <f t="shared" si="4"/>
        <v>312837.43684137781</v>
      </c>
      <c r="G87">
        <f t="shared" si="9"/>
        <v>52</v>
      </c>
      <c r="H87" s="3">
        <f t="shared" si="5"/>
        <v>333331.40866636683</v>
      </c>
      <c r="I87" s="26">
        <f t="shared" si="1"/>
        <v>188.84774037582307</v>
      </c>
      <c r="J87" s="28">
        <f t="shared" si="6"/>
        <v>1025.93</v>
      </c>
      <c r="K87" s="3">
        <f t="shared" si="7"/>
        <v>332494.32640674268</v>
      </c>
    </row>
    <row r="88" spans="1:11" x14ac:dyDescent="0.25">
      <c r="A88">
        <f t="shared" si="8"/>
        <v>53</v>
      </c>
      <c r="B88" s="3">
        <f t="shared" si="2"/>
        <v>312837.43684137781</v>
      </c>
      <c r="C88" s="26">
        <f t="shared" si="0"/>
        <v>768.75231869990057</v>
      </c>
      <c r="D88" s="28">
        <f t="shared" si="3"/>
        <v>2051.86</v>
      </c>
      <c r="E88" s="3">
        <f t="shared" si="4"/>
        <v>311554.32916007773</v>
      </c>
      <c r="G88">
        <f t="shared" si="9"/>
        <v>53</v>
      </c>
      <c r="H88" s="3">
        <f t="shared" si="5"/>
        <v>332494.32640674268</v>
      </c>
      <c r="I88" s="26">
        <f t="shared" si="1"/>
        <v>188.37349435780999</v>
      </c>
      <c r="J88" s="28">
        <f t="shared" si="6"/>
        <v>1025.93</v>
      </c>
      <c r="K88" s="3">
        <f t="shared" si="7"/>
        <v>331656.76990110049</v>
      </c>
    </row>
    <row r="89" spans="1:11" x14ac:dyDescent="0.25">
      <c r="A89">
        <f t="shared" si="8"/>
        <v>54</v>
      </c>
      <c r="B89" s="3">
        <f t="shared" si="2"/>
        <v>311554.32916007773</v>
      </c>
      <c r="C89" s="26">
        <f t="shared" si="0"/>
        <v>765.59926893993452</v>
      </c>
      <c r="D89" s="28">
        <f t="shared" si="3"/>
        <v>2051.86</v>
      </c>
      <c r="E89" s="3">
        <f t="shared" si="4"/>
        <v>310268.06842901767</v>
      </c>
      <c r="G89">
        <f t="shared" si="9"/>
        <v>54</v>
      </c>
      <c r="H89" s="3">
        <f t="shared" si="5"/>
        <v>331656.76990110049</v>
      </c>
      <c r="I89" s="26">
        <f t="shared" si="1"/>
        <v>187.8989796573789</v>
      </c>
      <c r="J89" s="28">
        <f t="shared" si="6"/>
        <v>1025.93</v>
      </c>
      <c r="K89" s="3">
        <f t="shared" si="7"/>
        <v>330818.73888075788</v>
      </c>
    </row>
    <row r="90" spans="1:11" x14ac:dyDescent="0.25">
      <c r="A90">
        <f t="shared" si="8"/>
        <v>55</v>
      </c>
      <c r="B90" s="3">
        <f t="shared" si="2"/>
        <v>310268.06842901767</v>
      </c>
      <c r="C90" s="26">
        <f t="shared" si="0"/>
        <v>762.43847102061</v>
      </c>
      <c r="D90" s="28">
        <f t="shared" si="3"/>
        <v>2051.86</v>
      </c>
      <c r="E90" s="3">
        <f t="shared" si="4"/>
        <v>308978.64690003829</v>
      </c>
      <c r="G90">
        <f t="shared" si="9"/>
        <v>55</v>
      </c>
      <c r="H90" s="3">
        <f t="shared" si="5"/>
        <v>330818.73888075788</v>
      </c>
      <c r="I90" s="26">
        <f t="shared" si="1"/>
        <v>187.4241961223087</v>
      </c>
      <c r="J90" s="28">
        <f t="shared" si="6"/>
        <v>1025.93</v>
      </c>
      <c r="K90" s="3">
        <f t="shared" si="7"/>
        <v>329980.23307688022</v>
      </c>
    </row>
    <row r="91" spans="1:11" x14ac:dyDescent="0.25">
      <c r="A91">
        <f t="shared" si="8"/>
        <v>56</v>
      </c>
      <c r="B91" s="3">
        <f t="shared" si="2"/>
        <v>308978.64690003829</v>
      </c>
      <c r="C91" s="26">
        <f t="shared" si="0"/>
        <v>759.26990590195669</v>
      </c>
      <c r="D91" s="28">
        <f t="shared" si="3"/>
        <v>2051.86</v>
      </c>
      <c r="E91" s="3">
        <f t="shared" si="4"/>
        <v>307686.05680594029</v>
      </c>
      <c r="G91">
        <f t="shared" si="9"/>
        <v>56</v>
      </c>
      <c r="H91" s="3">
        <f t="shared" si="5"/>
        <v>329980.23307688022</v>
      </c>
      <c r="I91" s="26">
        <f t="shared" si="1"/>
        <v>186.94914360029208</v>
      </c>
      <c r="J91" s="28">
        <f t="shared" si="6"/>
        <v>1025.93</v>
      </c>
      <c r="K91" s="3">
        <f t="shared" si="7"/>
        <v>329141.25222048053</v>
      </c>
    </row>
    <row r="92" spans="1:11" x14ac:dyDescent="0.25">
      <c r="A92">
        <f t="shared" si="8"/>
        <v>57</v>
      </c>
      <c r="B92" s="3">
        <f t="shared" si="2"/>
        <v>307686.05680594029</v>
      </c>
      <c r="C92" s="26">
        <f t="shared" si="0"/>
        <v>756.09355449721681</v>
      </c>
      <c r="D92" s="28">
        <f t="shared" si="3"/>
        <v>2051.86</v>
      </c>
      <c r="E92" s="3">
        <f t="shared" si="4"/>
        <v>306390.29036043753</v>
      </c>
      <c r="G92">
        <f t="shared" si="9"/>
        <v>57</v>
      </c>
      <c r="H92" s="3">
        <f t="shared" si="5"/>
        <v>329141.25222048053</v>
      </c>
      <c r="I92" s="26">
        <f t="shared" si="1"/>
        <v>186.4738219389354</v>
      </c>
      <c r="J92" s="28">
        <f t="shared" si="6"/>
        <v>1025.93</v>
      </c>
      <c r="K92" s="3">
        <f t="shared" si="7"/>
        <v>328301.79604241945</v>
      </c>
    </row>
    <row r="93" spans="1:11" x14ac:dyDescent="0.25">
      <c r="A93">
        <f t="shared" si="8"/>
        <v>58</v>
      </c>
      <c r="B93" s="3">
        <f t="shared" si="2"/>
        <v>306390.29036043753</v>
      </c>
      <c r="C93" s="26">
        <f t="shared" si="0"/>
        <v>752.90939767272891</v>
      </c>
      <c r="D93" s="28">
        <f t="shared" si="3"/>
        <v>2051.86</v>
      </c>
      <c r="E93" s="3">
        <f t="shared" si="4"/>
        <v>305091.33975811029</v>
      </c>
      <c r="G93">
        <f t="shared" si="9"/>
        <v>58</v>
      </c>
      <c r="H93" s="3">
        <f t="shared" si="5"/>
        <v>328301.79604241945</v>
      </c>
      <c r="I93" s="26">
        <f t="shared" si="1"/>
        <v>185.99823098575874</v>
      </c>
      <c r="J93" s="28">
        <f t="shared" si="6"/>
        <v>1025.93</v>
      </c>
      <c r="K93" s="3">
        <f t="shared" si="7"/>
        <v>327461.86427340523</v>
      </c>
    </row>
    <row r="94" spans="1:11" x14ac:dyDescent="0.25">
      <c r="A94">
        <f t="shared" si="8"/>
        <v>59</v>
      </c>
      <c r="B94" s="3">
        <f t="shared" si="2"/>
        <v>305091.33975811029</v>
      </c>
      <c r="C94" s="26">
        <f t="shared" si="0"/>
        <v>749.71741624781384</v>
      </c>
      <c r="D94" s="28">
        <f t="shared" si="3"/>
        <v>2051.86</v>
      </c>
      <c r="E94" s="3">
        <f t="shared" si="4"/>
        <v>303789.19717435812</v>
      </c>
      <c r="G94">
        <f t="shared" si="9"/>
        <v>59</v>
      </c>
      <c r="H94" s="3">
        <f t="shared" si="5"/>
        <v>327461.86427340523</v>
      </c>
      <c r="I94" s="26">
        <f t="shared" si="1"/>
        <v>185.52237058819577</v>
      </c>
      <c r="J94" s="28">
        <f t="shared" si="6"/>
        <v>1025.93</v>
      </c>
      <c r="K94" s="3">
        <f t="shared" si="7"/>
        <v>326621.45664399344</v>
      </c>
    </row>
    <row r="95" spans="1:11" x14ac:dyDescent="0.25">
      <c r="A95">
        <f t="shared" si="8"/>
        <v>60</v>
      </c>
      <c r="B95" s="3">
        <f t="shared" si="2"/>
        <v>303789.19717435812</v>
      </c>
      <c r="C95" s="26">
        <f t="shared" si="0"/>
        <v>746.5175909946588</v>
      </c>
      <c r="D95" s="28">
        <f t="shared" si="3"/>
        <v>2051.86</v>
      </c>
      <c r="E95" s="3">
        <f t="shared" si="4"/>
        <v>302483.85476535279</v>
      </c>
      <c r="G95">
        <f t="shared" si="9"/>
        <v>60</v>
      </c>
      <c r="H95" s="3">
        <f t="shared" si="5"/>
        <v>326621.45664399344</v>
      </c>
      <c r="I95" s="26">
        <f t="shared" si="1"/>
        <v>185.04624059359369</v>
      </c>
      <c r="J95" s="28">
        <f t="shared" si="6"/>
        <v>1025.93</v>
      </c>
      <c r="K95" s="3">
        <f t="shared" si="7"/>
        <v>325780.57288458705</v>
      </c>
    </row>
    <row r="96" spans="1:11" x14ac:dyDescent="0.25">
      <c r="A96">
        <f t="shared" si="8"/>
        <v>61</v>
      </c>
      <c r="B96" s="3">
        <f t="shared" si="2"/>
        <v>302483.85476535279</v>
      </c>
      <c r="C96" s="26">
        <f t="shared" si="0"/>
        <v>743.30990263820104</v>
      </c>
      <c r="D96" s="28">
        <f t="shared" si="3"/>
        <v>2051.86</v>
      </c>
      <c r="E96" s="3">
        <f t="shared" si="4"/>
        <v>301175.304667991</v>
      </c>
      <c r="G96">
        <f t="shared" si="9"/>
        <v>61</v>
      </c>
      <c r="H96" s="3">
        <f t="shared" si="5"/>
        <v>325780.57288458705</v>
      </c>
      <c r="I96" s="26">
        <f t="shared" si="1"/>
        <v>184.56984084921328</v>
      </c>
      <c r="J96" s="28">
        <f t="shared" si="6"/>
        <v>1025.93</v>
      </c>
      <c r="K96" s="3">
        <f t="shared" si="7"/>
        <v>324939.21272543626</v>
      </c>
    </row>
    <row r="97" spans="1:11" x14ac:dyDescent="0.25">
      <c r="A97">
        <f t="shared" si="8"/>
        <v>62</v>
      </c>
      <c r="B97" s="3">
        <f t="shared" si="2"/>
        <v>301175.304667991</v>
      </c>
      <c r="C97" s="26">
        <f t="shared" si="0"/>
        <v>740.09433185601256</v>
      </c>
      <c r="D97" s="28">
        <f t="shared" si="3"/>
        <v>2051.86</v>
      </c>
      <c r="E97" s="3">
        <f t="shared" si="4"/>
        <v>299863.53899984702</v>
      </c>
      <c r="G97">
        <f t="shared" si="9"/>
        <v>62</v>
      </c>
      <c r="H97" s="3">
        <f t="shared" si="5"/>
        <v>324939.21272543626</v>
      </c>
      <c r="I97" s="26">
        <f t="shared" si="1"/>
        <v>184.09317120222869</v>
      </c>
      <c r="J97" s="28">
        <f t="shared" si="6"/>
        <v>1025.93</v>
      </c>
      <c r="K97" s="3">
        <f t="shared" si="7"/>
        <v>324097.37589663849</v>
      </c>
    </row>
    <row r="98" spans="1:11" x14ac:dyDescent="0.25">
      <c r="A98">
        <f t="shared" si="8"/>
        <v>63</v>
      </c>
      <c r="B98" s="3">
        <f t="shared" si="2"/>
        <v>299863.53899984702</v>
      </c>
      <c r="C98" s="26">
        <f t="shared" si="0"/>
        <v>736.87085927818327</v>
      </c>
      <c r="D98" s="28">
        <f t="shared" si="3"/>
        <v>2051.86</v>
      </c>
      <c r="E98" s="3">
        <f t="shared" si="4"/>
        <v>298548.54985912523</v>
      </c>
      <c r="G98">
        <f t="shared" si="9"/>
        <v>63</v>
      </c>
      <c r="H98" s="3">
        <f t="shared" si="5"/>
        <v>324097.37589663849</v>
      </c>
      <c r="I98" s="26">
        <f t="shared" si="1"/>
        <v>183.6162314997276</v>
      </c>
      <c r="J98" s="28">
        <f t="shared" si="6"/>
        <v>1025.93</v>
      </c>
      <c r="K98" s="3">
        <f t="shared" si="7"/>
        <v>323255.0621281382</v>
      </c>
    </row>
    <row r="99" spans="1:11" x14ac:dyDescent="0.25">
      <c r="A99">
        <f t="shared" si="8"/>
        <v>64</v>
      </c>
      <c r="B99" s="3">
        <f t="shared" si="2"/>
        <v>298548.54985912523</v>
      </c>
      <c r="C99" s="26">
        <f t="shared" si="0"/>
        <v>733.63946548720401</v>
      </c>
      <c r="D99" s="28">
        <f t="shared" si="3"/>
        <v>2051.86</v>
      </c>
      <c r="E99" s="3">
        <f t="shared" si="4"/>
        <v>297230.32932461245</v>
      </c>
      <c r="G99">
        <f t="shared" si="9"/>
        <v>64</v>
      </c>
      <c r="H99" s="3">
        <f t="shared" si="5"/>
        <v>323255.0621281382</v>
      </c>
      <c r="I99" s="26">
        <f t="shared" si="1"/>
        <v>183.13902158871099</v>
      </c>
      <c r="J99" s="28">
        <f t="shared" si="6"/>
        <v>1025.93</v>
      </c>
      <c r="K99" s="3">
        <f t="shared" si="7"/>
        <v>322412.27114972693</v>
      </c>
    </row>
    <row r="100" spans="1:11" x14ac:dyDescent="0.25">
      <c r="A100">
        <f t="shared" si="8"/>
        <v>65</v>
      </c>
      <c r="B100" s="3">
        <f t="shared" si="2"/>
        <v>297230.32932461245</v>
      </c>
      <c r="C100" s="26">
        <f t="shared" si="0"/>
        <v>730.40013101785041</v>
      </c>
      <c r="D100" s="28">
        <f t="shared" si="3"/>
        <v>2051.86</v>
      </c>
      <c r="E100" s="3">
        <f t="shared" si="4"/>
        <v>295908.86945563031</v>
      </c>
      <c r="G100">
        <f t="shared" si="9"/>
        <v>65</v>
      </c>
      <c r="H100" s="3">
        <f t="shared" si="5"/>
        <v>322412.27114972693</v>
      </c>
      <c r="I100" s="26">
        <f t="shared" si="1"/>
        <v>182.66154131609315</v>
      </c>
      <c r="J100" s="28">
        <f t="shared" si="6"/>
        <v>1025.93</v>
      </c>
      <c r="K100" s="3">
        <f t="shared" si="7"/>
        <v>321569.00269104302</v>
      </c>
    </row>
    <row r="101" spans="1:11" x14ac:dyDescent="0.25">
      <c r="A101">
        <f t="shared" si="8"/>
        <v>66</v>
      </c>
      <c r="B101" s="3">
        <f t="shared" si="2"/>
        <v>295908.86945563031</v>
      </c>
      <c r="C101" s="26">
        <f t="shared" ref="C101:C164" si="10">B101*$A$11</f>
        <v>727.15283635706476</v>
      </c>
      <c r="D101" s="28">
        <f t="shared" si="3"/>
        <v>2051.86</v>
      </c>
      <c r="E101" s="3">
        <f t="shared" si="4"/>
        <v>294584.16229198739</v>
      </c>
      <c r="G101">
        <f t="shared" si="9"/>
        <v>66</v>
      </c>
      <c r="H101" s="3">
        <f t="shared" si="5"/>
        <v>321569.00269104302</v>
      </c>
      <c r="I101" s="26">
        <f t="shared" ref="I101:I164" si="11">H101*$A$23</f>
        <v>182.18379052870171</v>
      </c>
      <c r="J101" s="28">
        <f t="shared" si="6"/>
        <v>1025.93</v>
      </c>
      <c r="K101" s="3">
        <f t="shared" si="7"/>
        <v>320725.25648157171</v>
      </c>
    </row>
    <row r="102" spans="1:11" x14ac:dyDescent="0.25">
      <c r="A102">
        <f t="shared" si="8"/>
        <v>67</v>
      </c>
      <c r="B102" s="3">
        <f t="shared" ref="B102:B165" si="12">E101</f>
        <v>294584.16229198739</v>
      </c>
      <c r="C102" s="26">
        <f t="shared" si="10"/>
        <v>723.89756194383892</v>
      </c>
      <c r="D102" s="28">
        <f t="shared" ref="D102:D165" si="13">D101</f>
        <v>2051.86</v>
      </c>
      <c r="E102" s="3">
        <f t="shared" ref="E102:E165" si="14">B102+C102-D102</f>
        <v>293256.19985393126</v>
      </c>
      <c r="G102">
        <f t="shared" si="9"/>
        <v>67</v>
      </c>
      <c r="H102" s="3">
        <f t="shared" ref="H102:H165" si="15">K101</f>
        <v>320725.25648157171</v>
      </c>
      <c r="I102" s="26">
        <f t="shared" si="11"/>
        <v>181.70576907327742</v>
      </c>
      <c r="J102" s="28">
        <f t="shared" ref="J102:J165" si="16">J101</f>
        <v>1025.93</v>
      </c>
      <c r="K102" s="3">
        <f t="shared" ref="K102:K165" si="17">H102+I102-J102</f>
        <v>319881.03225064499</v>
      </c>
    </row>
    <row r="103" spans="1:11" x14ac:dyDescent="0.25">
      <c r="A103">
        <f t="shared" ref="A103:A166" si="18">A102+1</f>
        <v>68</v>
      </c>
      <c r="B103" s="3">
        <f t="shared" si="12"/>
        <v>293256.19985393126</v>
      </c>
      <c r="C103" s="26">
        <f t="shared" si="10"/>
        <v>720.63428816909686</v>
      </c>
      <c r="D103" s="28">
        <f t="shared" si="13"/>
        <v>2051.86</v>
      </c>
      <c r="E103" s="3">
        <f t="shared" si="14"/>
        <v>291924.97414210037</v>
      </c>
      <c r="G103">
        <f t="shared" ref="G103:G166" si="19">G102+1</f>
        <v>68</v>
      </c>
      <c r="H103" s="3">
        <f t="shared" si="15"/>
        <v>319881.03225064499</v>
      </c>
      <c r="I103" s="26">
        <f t="shared" si="11"/>
        <v>181.22747679647429</v>
      </c>
      <c r="J103" s="28">
        <f t="shared" si="16"/>
        <v>1025.93</v>
      </c>
      <c r="K103" s="3">
        <f t="shared" si="17"/>
        <v>319036.32972744148</v>
      </c>
    </row>
    <row r="104" spans="1:11" x14ac:dyDescent="0.25">
      <c r="A104">
        <f t="shared" si="18"/>
        <v>69</v>
      </c>
      <c r="B104" s="3">
        <f t="shared" si="12"/>
        <v>291924.97414210037</v>
      </c>
      <c r="C104" s="26">
        <f t="shared" si="10"/>
        <v>717.36299537557534</v>
      </c>
      <c r="D104" s="28">
        <f t="shared" si="13"/>
        <v>2051.86</v>
      </c>
      <c r="E104" s="3">
        <f t="shared" si="14"/>
        <v>290590.47713747597</v>
      </c>
      <c r="G104">
        <f t="shared" si="19"/>
        <v>69</v>
      </c>
      <c r="H104" s="3">
        <f t="shared" si="15"/>
        <v>319036.32972744148</v>
      </c>
      <c r="I104" s="26">
        <f t="shared" si="11"/>
        <v>180.74891354485945</v>
      </c>
      <c r="J104" s="28">
        <f t="shared" si="16"/>
        <v>1025.93</v>
      </c>
      <c r="K104" s="3">
        <f t="shared" si="17"/>
        <v>318191.14864098636</v>
      </c>
    </row>
    <row r="105" spans="1:11" x14ac:dyDescent="0.25">
      <c r="A105">
        <f t="shared" si="18"/>
        <v>70</v>
      </c>
      <c r="B105" s="3">
        <f t="shared" si="12"/>
        <v>290590.47713747597</v>
      </c>
      <c r="C105" s="26">
        <f t="shared" si="10"/>
        <v>714.08366385770705</v>
      </c>
      <c r="D105" s="28">
        <f t="shared" si="13"/>
        <v>2051.86</v>
      </c>
      <c r="E105" s="3">
        <f t="shared" si="14"/>
        <v>289252.7008013337</v>
      </c>
      <c r="G105">
        <f t="shared" si="19"/>
        <v>70</v>
      </c>
      <c r="H105" s="3">
        <f t="shared" si="15"/>
        <v>318191.14864098636</v>
      </c>
      <c r="I105" s="26">
        <f t="shared" si="11"/>
        <v>180.270079164913</v>
      </c>
      <c r="J105" s="28">
        <f t="shared" si="16"/>
        <v>1025.93</v>
      </c>
      <c r="K105" s="3">
        <f t="shared" si="17"/>
        <v>317345.4887201513</v>
      </c>
    </row>
    <row r="106" spans="1:11" x14ac:dyDescent="0.25">
      <c r="A106">
        <f t="shared" si="18"/>
        <v>71</v>
      </c>
      <c r="B106" s="3">
        <f t="shared" si="12"/>
        <v>289252.7008013337</v>
      </c>
      <c r="C106" s="26">
        <f t="shared" si="10"/>
        <v>710.79627386150048</v>
      </c>
      <c r="D106" s="28">
        <f t="shared" si="13"/>
        <v>2051.86</v>
      </c>
      <c r="E106" s="3">
        <f t="shared" si="14"/>
        <v>287911.63707519521</v>
      </c>
      <c r="G106">
        <f t="shared" si="19"/>
        <v>71</v>
      </c>
      <c r="H106" s="3">
        <f t="shared" si="15"/>
        <v>317345.4887201513</v>
      </c>
      <c r="I106" s="26">
        <f t="shared" si="11"/>
        <v>179.7909735030282</v>
      </c>
      <c r="J106" s="28">
        <f t="shared" si="16"/>
        <v>1025.93</v>
      </c>
      <c r="K106" s="3">
        <f t="shared" si="17"/>
        <v>316499.34969365434</v>
      </c>
    </row>
    <row r="107" spans="1:11" x14ac:dyDescent="0.25">
      <c r="A107">
        <f t="shared" si="18"/>
        <v>72</v>
      </c>
      <c r="B107" s="3">
        <f t="shared" si="12"/>
        <v>287911.63707519521</v>
      </c>
      <c r="C107" s="26">
        <f t="shared" si="10"/>
        <v>707.5008055844221</v>
      </c>
      <c r="D107" s="28">
        <f t="shared" si="13"/>
        <v>2051.86</v>
      </c>
      <c r="E107" s="3">
        <f t="shared" si="14"/>
        <v>286567.27788077964</v>
      </c>
      <c r="G107">
        <f t="shared" si="19"/>
        <v>72</v>
      </c>
      <c r="H107" s="3">
        <f t="shared" si="15"/>
        <v>316499.34969365434</v>
      </c>
      <c r="I107" s="26">
        <f t="shared" si="11"/>
        <v>179.31159640551115</v>
      </c>
      <c r="J107" s="28">
        <f t="shared" si="16"/>
        <v>1025.93</v>
      </c>
      <c r="K107" s="3">
        <f t="shared" si="17"/>
        <v>315652.73129005986</v>
      </c>
    </row>
    <row r="108" spans="1:11" x14ac:dyDescent="0.25">
      <c r="A108">
        <f t="shared" si="18"/>
        <v>73</v>
      </c>
      <c r="B108" s="3">
        <f t="shared" si="12"/>
        <v>286567.27788077964</v>
      </c>
      <c r="C108" s="26">
        <f t="shared" si="10"/>
        <v>704.19723917527608</v>
      </c>
      <c r="D108" s="28">
        <f t="shared" si="13"/>
        <v>2051.86</v>
      </c>
      <c r="E108" s="3">
        <f t="shared" si="14"/>
        <v>285219.61511995492</v>
      </c>
      <c r="G108">
        <f t="shared" si="19"/>
        <v>73</v>
      </c>
      <c r="H108" s="3">
        <f t="shared" si="15"/>
        <v>315652.73129005986</v>
      </c>
      <c r="I108" s="26">
        <f t="shared" si="11"/>
        <v>178.83194771858098</v>
      </c>
      <c r="J108" s="28">
        <f t="shared" si="16"/>
        <v>1025.93</v>
      </c>
      <c r="K108" s="3">
        <f t="shared" si="17"/>
        <v>314805.63323777844</v>
      </c>
    </row>
    <row r="109" spans="1:11" x14ac:dyDescent="0.25">
      <c r="A109">
        <f t="shared" si="18"/>
        <v>74</v>
      </c>
      <c r="B109" s="3">
        <f t="shared" si="12"/>
        <v>285219.61511995492</v>
      </c>
      <c r="C109" s="26">
        <f t="shared" si="10"/>
        <v>700.88555473408553</v>
      </c>
      <c r="D109" s="28">
        <f t="shared" si="13"/>
        <v>2051.86</v>
      </c>
      <c r="E109" s="3">
        <f t="shared" si="14"/>
        <v>283868.64067468903</v>
      </c>
      <c r="G109">
        <f t="shared" si="19"/>
        <v>74</v>
      </c>
      <c r="H109" s="3">
        <f t="shared" si="15"/>
        <v>314805.63323777844</v>
      </c>
      <c r="I109" s="26">
        <f t="shared" si="11"/>
        <v>178.35202728836967</v>
      </c>
      <c r="J109" s="28">
        <f t="shared" si="16"/>
        <v>1025.93</v>
      </c>
      <c r="K109" s="3">
        <f t="shared" si="17"/>
        <v>313958.0552650668</v>
      </c>
    </row>
    <row r="110" spans="1:11" x14ac:dyDescent="0.25">
      <c r="A110">
        <f t="shared" si="18"/>
        <v>75</v>
      </c>
      <c r="B110" s="3">
        <f t="shared" si="12"/>
        <v>283868.64067468903</v>
      </c>
      <c r="C110" s="26">
        <f t="shared" si="10"/>
        <v>697.56573231197228</v>
      </c>
      <c r="D110" s="28">
        <f t="shared" si="13"/>
        <v>2051.86</v>
      </c>
      <c r="E110" s="3">
        <f t="shared" si="14"/>
        <v>282514.34640700102</v>
      </c>
      <c r="G110">
        <f t="shared" si="19"/>
        <v>75</v>
      </c>
      <c r="H110" s="3">
        <f t="shared" si="15"/>
        <v>313958.0552650668</v>
      </c>
      <c r="I110" s="26">
        <f t="shared" si="11"/>
        <v>177.87183496092197</v>
      </c>
      <c r="J110" s="28">
        <f t="shared" si="16"/>
        <v>1025.93</v>
      </c>
      <c r="K110" s="3">
        <f t="shared" si="17"/>
        <v>313109.99710002774</v>
      </c>
    </row>
    <row r="111" spans="1:11" x14ac:dyDescent="0.25">
      <c r="A111">
        <f t="shared" si="18"/>
        <v>76</v>
      </c>
      <c r="B111" s="3">
        <f t="shared" si="12"/>
        <v>282514.34640700102</v>
      </c>
      <c r="C111" s="26">
        <f t="shared" si="10"/>
        <v>694.2377519110363</v>
      </c>
      <c r="D111" s="28">
        <f t="shared" si="13"/>
        <v>2051.86</v>
      </c>
      <c r="E111" s="3">
        <f t="shared" si="14"/>
        <v>281156.72415891208</v>
      </c>
      <c r="G111">
        <f t="shared" si="19"/>
        <v>76</v>
      </c>
      <c r="H111" s="3">
        <f t="shared" si="15"/>
        <v>313109.99710002774</v>
      </c>
      <c r="I111" s="26">
        <f t="shared" si="11"/>
        <v>177.39137058219555</v>
      </c>
      <c r="J111" s="28">
        <f t="shared" si="16"/>
        <v>1025.93</v>
      </c>
      <c r="K111" s="3">
        <f t="shared" si="17"/>
        <v>312261.45847060997</v>
      </c>
    </row>
    <row r="112" spans="1:11" x14ac:dyDescent="0.25">
      <c r="A112">
        <f t="shared" si="18"/>
        <v>77</v>
      </c>
      <c r="B112" s="3">
        <f t="shared" si="12"/>
        <v>281156.72415891208</v>
      </c>
      <c r="C112" s="26">
        <f t="shared" si="10"/>
        <v>690.90159348423606</v>
      </c>
      <c r="D112" s="28">
        <f t="shared" si="13"/>
        <v>2051.86</v>
      </c>
      <c r="E112" s="3">
        <f t="shared" si="14"/>
        <v>279795.76575239631</v>
      </c>
      <c r="G112">
        <f t="shared" si="19"/>
        <v>77</v>
      </c>
      <c r="H112" s="3">
        <f t="shared" si="15"/>
        <v>312261.45847060997</v>
      </c>
      <c r="I112" s="26">
        <f t="shared" si="11"/>
        <v>176.91063399806066</v>
      </c>
      <c r="J112" s="28">
        <f t="shared" si="16"/>
        <v>1025.93</v>
      </c>
      <c r="K112" s="3">
        <f t="shared" si="17"/>
        <v>311412.43910460803</v>
      </c>
    </row>
    <row r="113" spans="1:11" x14ac:dyDescent="0.25">
      <c r="A113">
        <f t="shared" si="18"/>
        <v>78</v>
      </c>
      <c r="B113" s="3">
        <f t="shared" si="12"/>
        <v>279795.76575239631</v>
      </c>
      <c r="C113" s="26">
        <f t="shared" si="10"/>
        <v>687.55723693526716</v>
      </c>
      <c r="D113" s="28">
        <f t="shared" si="13"/>
        <v>2051.86</v>
      </c>
      <c r="E113" s="3">
        <f t="shared" si="14"/>
        <v>278431.46298933157</v>
      </c>
      <c r="G113">
        <f t="shared" si="19"/>
        <v>78</v>
      </c>
      <c r="H113" s="3">
        <f t="shared" si="15"/>
        <v>311412.43910460803</v>
      </c>
      <c r="I113" s="26">
        <f t="shared" si="11"/>
        <v>176.42962505430023</v>
      </c>
      <c r="J113" s="28">
        <f t="shared" si="16"/>
        <v>1025.93</v>
      </c>
      <c r="K113" s="3">
        <f t="shared" si="17"/>
        <v>310562.93872966233</v>
      </c>
    </row>
    <row r="114" spans="1:11" x14ac:dyDescent="0.25">
      <c r="A114">
        <f t="shared" si="18"/>
        <v>79</v>
      </c>
      <c r="B114" s="3">
        <f t="shared" si="12"/>
        <v>278431.46298933157</v>
      </c>
      <c r="C114" s="26">
        <f t="shared" si="10"/>
        <v>684.20466211844143</v>
      </c>
      <c r="D114" s="28">
        <f t="shared" si="13"/>
        <v>2051.86</v>
      </c>
      <c r="E114" s="3">
        <f t="shared" si="14"/>
        <v>277063.80765145004</v>
      </c>
      <c r="G114">
        <f t="shared" si="19"/>
        <v>79</v>
      </c>
      <c r="H114" s="3">
        <f t="shared" si="15"/>
        <v>310562.93872966233</v>
      </c>
      <c r="I114" s="26">
        <f t="shared" si="11"/>
        <v>175.94834359660993</v>
      </c>
      <c r="J114" s="28">
        <f t="shared" si="16"/>
        <v>1025.93</v>
      </c>
      <c r="K114" s="3">
        <f t="shared" si="17"/>
        <v>309712.95707325893</v>
      </c>
    </row>
    <row r="115" spans="1:11" x14ac:dyDescent="0.25">
      <c r="A115">
        <f t="shared" si="18"/>
        <v>80</v>
      </c>
      <c r="B115" s="3">
        <f t="shared" si="12"/>
        <v>277063.80765145004</v>
      </c>
      <c r="C115" s="26">
        <f t="shared" si="10"/>
        <v>680.84384883856592</v>
      </c>
      <c r="D115" s="28">
        <f t="shared" si="13"/>
        <v>2051.86</v>
      </c>
      <c r="E115" s="3">
        <f t="shared" si="14"/>
        <v>275692.79150028864</v>
      </c>
      <c r="G115">
        <f t="shared" si="19"/>
        <v>80</v>
      </c>
      <c r="H115" s="3">
        <f t="shared" si="15"/>
        <v>309712.95707325893</v>
      </c>
      <c r="I115" s="26">
        <f t="shared" si="11"/>
        <v>175.46678947059794</v>
      </c>
      <c r="J115" s="28">
        <f t="shared" si="16"/>
        <v>1025.93</v>
      </c>
      <c r="K115" s="3">
        <f t="shared" si="17"/>
        <v>308862.49386272952</v>
      </c>
    </row>
    <row r="116" spans="1:11" x14ac:dyDescent="0.25">
      <c r="A116">
        <f t="shared" si="18"/>
        <v>81</v>
      </c>
      <c r="B116" s="3">
        <f t="shared" si="12"/>
        <v>275692.79150028864</v>
      </c>
      <c r="C116" s="26">
        <f t="shared" si="10"/>
        <v>677.4747768508206</v>
      </c>
      <c r="D116" s="28">
        <f t="shared" si="13"/>
        <v>2051.86</v>
      </c>
      <c r="E116" s="3">
        <f t="shared" si="14"/>
        <v>274318.4062771395</v>
      </c>
      <c r="G116">
        <f t="shared" si="19"/>
        <v>81</v>
      </c>
      <c r="H116" s="3">
        <f t="shared" si="15"/>
        <v>308862.49386272952</v>
      </c>
      <c r="I116" s="26">
        <f t="shared" si="11"/>
        <v>174.98496252178495</v>
      </c>
      <c r="J116" s="28">
        <f t="shared" si="16"/>
        <v>1025.93</v>
      </c>
      <c r="K116" s="3">
        <f t="shared" si="17"/>
        <v>308011.54882525129</v>
      </c>
    </row>
    <row r="117" spans="1:11" x14ac:dyDescent="0.25">
      <c r="A117">
        <f t="shared" si="18"/>
        <v>82</v>
      </c>
      <c r="B117" s="3">
        <f t="shared" si="12"/>
        <v>274318.4062771395</v>
      </c>
      <c r="C117" s="26">
        <f t="shared" si="10"/>
        <v>674.0974258606368</v>
      </c>
      <c r="D117" s="28">
        <f t="shared" si="13"/>
        <v>2051.86</v>
      </c>
      <c r="E117" s="3">
        <f t="shared" si="14"/>
        <v>272940.64370300015</v>
      </c>
      <c r="G117">
        <f t="shared" si="19"/>
        <v>82</v>
      </c>
      <c r="H117" s="3">
        <f t="shared" si="15"/>
        <v>308011.54882525129</v>
      </c>
      <c r="I117" s="26">
        <f t="shared" si="11"/>
        <v>174.5028625956042</v>
      </c>
      <c r="J117" s="28">
        <f t="shared" si="16"/>
        <v>1025.93</v>
      </c>
      <c r="K117" s="3">
        <f t="shared" si="17"/>
        <v>307160.1216878469</v>
      </c>
    </row>
    <row r="118" spans="1:11" x14ac:dyDescent="0.25">
      <c r="A118">
        <f t="shared" si="18"/>
        <v>83</v>
      </c>
      <c r="B118" s="3">
        <f t="shared" si="12"/>
        <v>272940.64370300015</v>
      </c>
      <c r="C118" s="26">
        <f t="shared" si="10"/>
        <v>670.71177552357506</v>
      </c>
      <c r="D118" s="28">
        <f t="shared" si="13"/>
        <v>2051.86</v>
      </c>
      <c r="E118" s="3">
        <f t="shared" si="14"/>
        <v>271559.49547852372</v>
      </c>
      <c r="G118">
        <f t="shared" si="19"/>
        <v>83</v>
      </c>
      <c r="H118" s="3">
        <f t="shared" si="15"/>
        <v>307160.1216878469</v>
      </c>
      <c r="I118" s="26">
        <f t="shared" si="11"/>
        <v>174.02048953740132</v>
      </c>
      <c r="J118" s="28">
        <f t="shared" si="16"/>
        <v>1025.93</v>
      </c>
      <c r="K118" s="3">
        <f t="shared" si="17"/>
        <v>306308.2121773843</v>
      </c>
    </row>
    <row r="119" spans="1:11" x14ac:dyDescent="0.25">
      <c r="A119">
        <f t="shared" si="18"/>
        <v>84</v>
      </c>
      <c r="B119" s="3">
        <f t="shared" si="12"/>
        <v>271559.49547852372</v>
      </c>
      <c r="C119" s="26">
        <f t="shared" si="10"/>
        <v>667.31780544520211</v>
      </c>
      <c r="D119" s="28">
        <f t="shared" si="13"/>
        <v>2051.86</v>
      </c>
      <c r="E119" s="3">
        <f t="shared" si="14"/>
        <v>270174.95328396896</v>
      </c>
      <c r="G119">
        <f t="shared" si="19"/>
        <v>84</v>
      </c>
      <c r="H119" s="3">
        <f t="shared" si="15"/>
        <v>306308.2121773843</v>
      </c>
      <c r="I119" s="26">
        <f t="shared" si="11"/>
        <v>173.53784319243428</v>
      </c>
      <c r="J119" s="28">
        <f t="shared" si="16"/>
        <v>1025.93</v>
      </c>
      <c r="K119" s="3">
        <f t="shared" si="17"/>
        <v>305455.82002057676</v>
      </c>
    </row>
    <row r="120" spans="1:11" x14ac:dyDescent="0.25">
      <c r="A120">
        <f t="shared" si="18"/>
        <v>85</v>
      </c>
      <c r="B120" s="3">
        <f t="shared" si="12"/>
        <v>270174.95328396896</v>
      </c>
      <c r="C120" s="26">
        <f t="shared" si="10"/>
        <v>663.91549518096895</v>
      </c>
      <c r="D120" s="28">
        <f t="shared" si="13"/>
        <v>2051.86</v>
      </c>
      <c r="E120" s="3">
        <f t="shared" si="14"/>
        <v>268787.00877914997</v>
      </c>
      <c r="G120">
        <f t="shared" si="19"/>
        <v>85</v>
      </c>
      <c r="H120" s="3">
        <f t="shared" si="15"/>
        <v>305455.82002057676</v>
      </c>
      <c r="I120" s="26">
        <f t="shared" si="11"/>
        <v>173.05492340587347</v>
      </c>
      <c r="J120" s="28">
        <f t="shared" si="16"/>
        <v>1025.93</v>
      </c>
      <c r="K120" s="3">
        <f t="shared" si="17"/>
        <v>304602.94494398264</v>
      </c>
    </row>
    <row r="121" spans="1:11" x14ac:dyDescent="0.25">
      <c r="A121">
        <f t="shared" si="18"/>
        <v>86</v>
      </c>
      <c r="B121" s="3">
        <f t="shared" si="12"/>
        <v>268787.00877914997</v>
      </c>
      <c r="C121" s="26">
        <f t="shared" si="10"/>
        <v>660.50482423608651</v>
      </c>
      <c r="D121" s="28">
        <f t="shared" si="13"/>
        <v>2051.86</v>
      </c>
      <c r="E121" s="3">
        <f t="shared" si="14"/>
        <v>267395.65360338608</v>
      </c>
      <c r="G121">
        <f t="shared" si="19"/>
        <v>86</v>
      </c>
      <c r="H121" s="3">
        <f t="shared" si="15"/>
        <v>304602.94494398264</v>
      </c>
      <c r="I121" s="26">
        <f t="shared" si="11"/>
        <v>172.57173002280146</v>
      </c>
      <c r="J121" s="28">
        <f t="shared" si="16"/>
        <v>1025.93</v>
      </c>
      <c r="K121" s="3">
        <f t="shared" si="17"/>
        <v>303749.58667400543</v>
      </c>
    </row>
    <row r="122" spans="1:11" x14ac:dyDescent="0.25">
      <c r="A122">
        <f t="shared" si="18"/>
        <v>87</v>
      </c>
      <c r="B122" s="3">
        <f t="shared" si="12"/>
        <v>267395.65360338608</v>
      </c>
      <c r="C122" s="26">
        <f t="shared" si="10"/>
        <v>657.08577206540292</v>
      </c>
      <c r="D122" s="28">
        <f t="shared" si="13"/>
        <v>2051.86</v>
      </c>
      <c r="E122" s="3">
        <f t="shared" si="14"/>
        <v>266000.87937545148</v>
      </c>
      <c r="G122">
        <f t="shared" si="19"/>
        <v>87</v>
      </c>
      <c r="H122" s="3">
        <f t="shared" si="15"/>
        <v>303749.58667400543</v>
      </c>
      <c r="I122" s="26">
        <f t="shared" si="11"/>
        <v>172.08826288821314</v>
      </c>
      <c r="J122" s="28">
        <f t="shared" si="16"/>
        <v>1025.93</v>
      </c>
      <c r="K122" s="3">
        <f t="shared" si="17"/>
        <v>302895.74493689364</v>
      </c>
    </row>
    <row r="123" spans="1:11" x14ac:dyDescent="0.25">
      <c r="A123">
        <f t="shared" si="18"/>
        <v>88</v>
      </c>
      <c r="B123" s="3">
        <f t="shared" si="12"/>
        <v>266000.87937545148</v>
      </c>
      <c r="C123" s="26">
        <f t="shared" si="10"/>
        <v>653.65831807327959</v>
      </c>
      <c r="D123" s="28">
        <f t="shared" si="13"/>
        <v>2051.86</v>
      </c>
      <c r="E123" s="3">
        <f t="shared" si="14"/>
        <v>264602.67769352475</v>
      </c>
      <c r="G123">
        <f t="shared" si="19"/>
        <v>88</v>
      </c>
      <c r="H123" s="3">
        <f t="shared" si="15"/>
        <v>302895.74493689364</v>
      </c>
      <c r="I123" s="26">
        <f t="shared" si="11"/>
        <v>171.60452184701555</v>
      </c>
      <c r="J123" s="28">
        <f t="shared" si="16"/>
        <v>1025.93</v>
      </c>
      <c r="K123" s="3">
        <f t="shared" si="17"/>
        <v>302041.41945874068</v>
      </c>
    </row>
    <row r="124" spans="1:11" x14ac:dyDescent="0.25">
      <c r="A124">
        <f t="shared" si="18"/>
        <v>89</v>
      </c>
      <c r="B124" s="3">
        <f t="shared" si="12"/>
        <v>264602.67769352475</v>
      </c>
      <c r="C124" s="26">
        <f t="shared" si="10"/>
        <v>650.22244161346748</v>
      </c>
      <c r="D124" s="28">
        <f t="shared" si="13"/>
        <v>2051.86</v>
      </c>
      <c r="E124" s="3">
        <f t="shared" si="14"/>
        <v>263201.0401351382</v>
      </c>
      <c r="G124">
        <f t="shared" si="19"/>
        <v>89</v>
      </c>
      <c r="H124" s="3">
        <f t="shared" si="15"/>
        <v>302041.41945874068</v>
      </c>
      <c r="I124" s="26">
        <f t="shared" si="11"/>
        <v>171.12050674402786</v>
      </c>
      <c r="J124" s="28">
        <f t="shared" si="16"/>
        <v>1025.93</v>
      </c>
      <c r="K124" s="3">
        <f t="shared" si="17"/>
        <v>301186.60996548471</v>
      </c>
    </row>
    <row r="125" spans="1:11" x14ac:dyDescent="0.25">
      <c r="A125">
        <f t="shared" si="18"/>
        <v>90</v>
      </c>
      <c r="B125" s="3">
        <f t="shared" si="12"/>
        <v>263201.0401351382</v>
      </c>
      <c r="C125" s="26">
        <f t="shared" si="10"/>
        <v>646.77812198898187</v>
      </c>
      <c r="D125" s="28">
        <f t="shared" si="13"/>
        <v>2051.86</v>
      </c>
      <c r="E125" s="3">
        <f t="shared" si="14"/>
        <v>261795.9582571272</v>
      </c>
      <c r="G125">
        <f t="shared" si="19"/>
        <v>90</v>
      </c>
      <c r="H125" s="3">
        <f t="shared" si="15"/>
        <v>301186.60996548471</v>
      </c>
      <c r="I125" s="26">
        <f t="shared" si="11"/>
        <v>170.63621742398129</v>
      </c>
      <c r="J125" s="28">
        <f t="shared" si="16"/>
        <v>1025.93</v>
      </c>
      <c r="K125" s="3">
        <f t="shared" si="17"/>
        <v>300331.31618290872</v>
      </c>
    </row>
    <row r="126" spans="1:11" x14ac:dyDescent="0.25">
      <c r="A126">
        <f t="shared" si="18"/>
        <v>91</v>
      </c>
      <c r="B126" s="3">
        <f t="shared" si="12"/>
        <v>261795.9582571272</v>
      </c>
      <c r="C126" s="26">
        <f t="shared" si="10"/>
        <v>643.32533845197872</v>
      </c>
      <c r="D126" s="28">
        <f t="shared" si="13"/>
        <v>2051.86</v>
      </c>
      <c r="E126" s="3">
        <f t="shared" si="14"/>
        <v>260387.42359557922</v>
      </c>
      <c r="G126">
        <f t="shared" si="19"/>
        <v>91</v>
      </c>
      <c r="H126" s="3">
        <f t="shared" si="15"/>
        <v>300331.31618290872</v>
      </c>
      <c r="I126" s="26">
        <f t="shared" si="11"/>
        <v>170.15165373151922</v>
      </c>
      <c r="J126" s="28">
        <f t="shared" si="16"/>
        <v>1025.93</v>
      </c>
      <c r="K126" s="3">
        <f t="shared" si="17"/>
        <v>299475.53783664026</v>
      </c>
    </row>
    <row r="127" spans="1:11" x14ac:dyDescent="0.25">
      <c r="A127">
        <f t="shared" si="18"/>
        <v>92</v>
      </c>
      <c r="B127" s="3">
        <f t="shared" si="12"/>
        <v>260387.42359557922</v>
      </c>
      <c r="C127" s="26">
        <f t="shared" si="10"/>
        <v>639.86407020362901</v>
      </c>
      <c r="D127" s="28">
        <f t="shared" si="13"/>
        <v>2051.86</v>
      </c>
      <c r="E127" s="3">
        <f t="shared" si="14"/>
        <v>258975.42766578286</v>
      </c>
      <c r="G127">
        <f t="shared" si="19"/>
        <v>92</v>
      </c>
      <c r="H127" s="3">
        <f t="shared" si="15"/>
        <v>299475.53783664026</v>
      </c>
      <c r="I127" s="26">
        <f t="shared" si="11"/>
        <v>169.66681551119683</v>
      </c>
      <c r="J127" s="28">
        <f t="shared" si="16"/>
        <v>1025.93</v>
      </c>
      <c r="K127" s="3">
        <f t="shared" si="17"/>
        <v>298619.27465215145</v>
      </c>
    </row>
    <row r="128" spans="1:11" x14ac:dyDescent="0.25">
      <c r="A128">
        <f t="shared" si="18"/>
        <v>93</v>
      </c>
      <c r="B128" s="3">
        <f t="shared" si="12"/>
        <v>258975.42766578286</v>
      </c>
      <c r="C128" s="26">
        <f t="shared" si="10"/>
        <v>636.39429639399327</v>
      </c>
      <c r="D128" s="28">
        <f t="shared" si="13"/>
        <v>2051.86</v>
      </c>
      <c r="E128" s="3">
        <f t="shared" si="14"/>
        <v>257559.96196217687</v>
      </c>
      <c r="G128">
        <f t="shared" si="19"/>
        <v>93</v>
      </c>
      <c r="H128" s="3">
        <f t="shared" si="15"/>
        <v>298619.27465215145</v>
      </c>
      <c r="I128" s="26">
        <f t="shared" si="11"/>
        <v>169.18170260748133</v>
      </c>
      <c r="J128" s="28">
        <f t="shared" si="16"/>
        <v>1025.93</v>
      </c>
      <c r="K128" s="3">
        <f t="shared" si="17"/>
        <v>297762.52635475894</v>
      </c>
    </row>
    <row r="129" spans="1:11" x14ac:dyDescent="0.25">
      <c r="A129">
        <f t="shared" si="18"/>
        <v>94</v>
      </c>
      <c r="B129" s="3">
        <f t="shared" si="12"/>
        <v>257559.96196217687</v>
      </c>
      <c r="C129" s="26">
        <f t="shared" si="10"/>
        <v>632.91599612189691</v>
      </c>
      <c r="D129" s="28">
        <f t="shared" si="13"/>
        <v>2051.86</v>
      </c>
      <c r="E129" s="3">
        <f t="shared" si="14"/>
        <v>256141.01795829876</v>
      </c>
      <c r="G129">
        <f t="shared" si="19"/>
        <v>94</v>
      </c>
      <c r="H129" s="3">
        <f t="shared" si="15"/>
        <v>297762.52635475894</v>
      </c>
      <c r="I129" s="26">
        <f t="shared" si="11"/>
        <v>168.69631486475183</v>
      </c>
      <c r="J129" s="28">
        <f t="shared" si="16"/>
        <v>1025.93</v>
      </c>
      <c r="K129" s="3">
        <f t="shared" si="17"/>
        <v>296905.29266962368</v>
      </c>
    </row>
    <row r="130" spans="1:11" x14ac:dyDescent="0.25">
      <c r="A130">
        <f t="shared" si="18"/>
        <v>95</v>
      </c>
      <c r="B130" s="3">
        <f t="shared" si="12"/>
        <v>256141.01795829876</v>
      </c>
      <c r="C130" s="26">
        <f t="shared" si="10"/>
        <v>629.42914843480344</v>
      </c>
      <c r="D130" s="28">
        <f t="shared" si="13"/>
        <v>2051.86</v>
      </c>
      <c r="E130" s="3">
        <f t="shared" si="14"/>
        <v>254718.58710673358</v>
      </c>
      <c r="G130">
        <f t="shared" si="19"/>
        <v>95</v>
      </c>
      <c r="H130" s="3">
        <f t="shared" si="15"/>
        <v>296905.29266962368</v>
      </c>
      <c r="I130" s="26">
        <f t="shared" si="11"/>
        <v>168.21065212729926</v>
      </c>
      <c r="J130" s="28">
        <f t="shared" si="16"/>
        <v>1025.93</v>
      </c>
      <c r="K130" s="3">
        <f t="shared" si="17"/>
        <v>296047.57332175097</v>
      </c>
    </row>
    <row r="131" spans="1:11" x14ac:dyDescent="0.25">
      <c r="A131">
        <f t="shared" si="18"/>
        <v>96</v>
      </c>
      <c r="B131" s="3">
        <f t="shared" si="12"/>
        <v>254718.58710673358</v>
      </c>
      <c r="C131" s="26">
        <f t="shared" si="10"/>
        <v>625.93373232868862</v>
      </c>
      <c r="D131" s="28">
        <f t="shared" si="13"/>
        <v>2051.86</v>
      </c>
      <c r="E131" s="3">
        <f t="shared" si="14"/>
        <v>253292.66083906227</v>
      </c>
      <c r="G131">
        <f t="shared" si="19"/>
        <v>96</v>
      </c>
      <c r="H131" s="3">
        <f t="shared" si="15"/>
        <v>296047.57332175097</v>
      </c>
      <c r="I131" s="26">
        <f t="shared" si="11"/>
        <v>167.72471423932629</v>
      </c>
      <c r="J131" s="28">
        <f t="shared" si="16"/>
        <v>1025.93</v>
      </c>
      <c r="K131" s="3">
        <f t="shared" si="17"/>
        <v>295189.36803599028</v>
      </c>
    </row>
    <row r="132" spans="1:11" x14ac:dyDescent="0.25">
      <c r="A132">
        <f t="shared" si="18"/>
        <v>97</v>
      </c>
      <c r="B132" s="3">
        <f t="shared" si="12"/>
        <v>253292.66083906227</v>
      </c>
      <c r="C132" s="26">
        <f t="shared" si="10"/>
        <v>622.42972674791406</v>
      </c>
      <c r="D132" s="28">
        <f t="shared" si="13"/>
        <v>2051.86</v>
      </c>
      <c r="E132" s="3">
        <f t="shared" si="14"/>
        <v>251863.2305658102</v>
      </c>
      <c r="G132">
        <f t="shared" si="19"/>
        <v>97</v>
      </c>
      <c r="H132" s="3">
        <f t="shared" si="15"/>
        <v>295189.36803599028</v>
      </c>
      <c r="I132" s="26">
        <f t="shared" si="11"/>
        <v>167.23850104494738</v>
      </c>
      <c r="J132" s="28">
        <f t="shared" si="16"/>
        <v>1025.93</v>
      </c>
      <c r="K132" s="3">
        <f t="shared" si="17"/>
        <v>294330.67653703521</v>
      </c>
    </row>
    <row r="133" spans="1:11" x14ac:dyDescent="0.25">
      <c r="A133">
        <f t="shared" si="18"/>
        <v>98</v>
      </c>
      <c r="B133" s="3">
        <f t="shared" si="12"/>
        <v>251863.2305658102</v>
      </c>
      <c r="C133" s="26">
        <f t="shared" si="10"/>
        <v>618.91711058509998</v>
      </c>
      <c r="D133" s="28">
        <f t="shared" si="13"/>
        <v>2051.86</v>
      </c>
      <c r="E133" s="3">
        <f t="shared" si="14"/>
        <v>250430.28767639532</v>
      </c>
      <c r="G133">
        <f t="shared" si="19"/>
        <v>98</v>
      </c>
      <c r="H133" s="3">
        <f t="shared" si="15"/>
        <v>294330.67653703521</v>
      </c>
      <c r="I133" s="26">
        <f t="shared" si="11"/>
        <v>166.75201238818866</v>
      </c>
      <c r="J133" s="28">
        <f t="shared" si="16"/>
        <v>1025.93</v>
      </c>
      <c r="K133" s="3">
        <f t="shared" si="17"/>
        <v>293471.49854942341</v>
      </c>
    </row>
    <row r="134" spans="1:11" x14ac:dyDescent="0.25">
      <c r="A134">
        <f t="shared" si="18"/>
        <v>99</v>
      </c>
      <c r="B134" s="3">
        <f t="shared" si="12"/>
        <v>250430.28767639532</v>
      </c>
      <c r="C134" s="26">
        <f t="shared" si="10"/>
        <v>615.39586268099833</v>
      </c>
      <c r="D134" s="28">
        <f t="shared" si="13"/>
        <v>2051.86</v>
      </c>
      <c r="E134" s="3">
        <f t="shared" si="14"/>
        <v>248993.82353907634</v>
      </c>
      <c r="G134">
        <f t="shared" si="19"/>
        <v>99</v>
      </c>
      <c r="H134" s="3">
        <f t="shared" si="15"/>
        <v>293471.49854942341</v>
      </c>
      <c r="I134" s="26">
        <f t="shared" si="11"/>
        <v>166.2652481129879</v>
      </c>
      <c r="J134" s="28">
        <f t="shared" si="16"/>
        <v>1025.93</v>
      </c>
      <c r="K134" s="3">
        <f t="shared" si="17"/>
        <v>292611.83379753638</v>
      </c>
    </row>
    <row r="135" spans="1:11" x14ac:dyDescent="0.25">
      <c r="A135">
        <f t="shared" si="18"/>
        <v>100</v>
      </c>
      <c r="B135" s="3">
        <f t="shared" si="12"/>
        <v>248993.82353907634</v>
      </c>
      <c r="C135" s="26">
        <f t="shared" si="10"/>
        <v>611.8659618243654</v>
      </c>
      <c r="D135" s="28">
        <f t="shared" si="13"/>
        <v>2051.86</v>
      </c>
      <c r="E135" s="3">
        <f t="shared" si="14"/>
        <v>247553.82950090073</v>
      </c>
      <c r="G135">
        <f t="shared" si="19"/>
        <v>100</v>
      </c>
      <c r="H135" s="3">
        <f t="shared" si="15"/>
        <v>292611.83379753638</v>
      </c>
      <c r="I135" s="26">
        <f t="shared" si="11"/>
        <v>165.7782080631944</v>
      </c>
      <c r="J135" s="28">
        <f t="shared" si="16"/>
        <v>1025.93</v>
      </c>
      <c r="K135" s="3">
        <f t="shared" si="17"/>
        <v>291751.68200559961</v>
      </c>
    </row>
    <row r="136" spans="1:11" x14ac:dyDescent="0.25">
      <c r="A136">
        <f t="shared" si="18"/>
        <v>101</v>
      </c>
      <c r="B136" s="3">
        <f t="shared" si="12"/>
        <v>247553.82950090073</v>
      </c>
      <c r="C136" s="26">
        <f t="shared" si="10"/>
        <v>608.32738675183396</v>
      </c>
      <c r="D136" s="28">
        <f t="shared" si="13"/>
        <v>2051.86</v>
      </c>
      <c r="E136" s="3">
        <f t="shared" si="14"/>
        <v>246110.29688765257</v>
      </c>
      <c r="G136">
        <f t="shared" si="19"/>
        <v>101</v>
      </c>
      <c r="H136" s="3">
        <f t="shared" si="15"/>
        <v>291751.68200559961</v>
      </c>
      <c r="I136" s="26">
        <f t="shared" si="11"/>
        <v>165.29089208256906</v>
      </c>
      <c r="J136" s="28">
        <f t="shared" si="16"/>
        <v>1025.93</v>
      </c>
      <c r="K136" s="3">
        <f t="shared" si="17"/>
        <v>290891.04289768217</v>
      </c>
    </row>
    <row r="137" spans="1:11" x14ac:dyDescent="0.25">
      <c r="A137">
        <f t="shared" si="18"/>
        <v>102</v>
      </c>
      <c r="B137" s="3">
        <f t="shared" si="12"/>
        <v>246110.29688765257</v>
      </c>
      <c r="C137" s="26">
        <f t="shared" si="10"/>
        <v>604.78011614778495</v>
      </c>
      <c r="D137" s="28">
        <f t="shared" si="13"/>
        <v>2051.86</v>
      </c>
      <c r="E137" s="3">
        <f t="shared" si="14"/>
        <v>244663.21700380038</v>
      </c>
      <c r="G137">
        <f t="shared" si="19"/>
        <v>102</v>
      </c>
      <c r="H137" s="3">
        <f t="shared" si="15"/>
        <v>290891.04289768217</v>
      </c>
      <c r="I137" s="26">
        <f t="shared" si="11"/>
        <v>164.80330001478418</v>
      </c>
      <c r="J137" s="28">
        <f t="shared" si="16"/>
        <v>1025.93</v>
      </c>
      <c r="K137" s="3">
        <f t="shared" si="17"/>
        <v>290029.91619769693</v>
      </c>
    </row>
    <row r="138" spans="1:11" x14ac:dyDescent="0.25">
      <c r="A138">
        <f t="shared" si="18"/>
        <v>103</v>
      </c>
      <c r="B138" s="3">
        <f t="shared" si="12"/>
        <v>244663.21700380038</v>
      </c>
      <c r="C138" s="26">
        <f t="shared" si="10"/>
        <v>601.2241286442196</v>
      </c>
      <c r="D138" s="28">
        <f t="shared" si="13"/>
        <v>2051.86</v>
      </c>
      <c r="E138" s="3">
        <f t="shared" si="14"/>
        <v>243212.58113244461</v>
      </c>
      <c r="G138">
        <f t="shared" si="19"/>
        <v>103</v>
      </c>
      <c r="H138" s="3">
        <f t="shared" si="15"/>
        <v>290029.91619769693</v>
      </c>
      <c r="I138" s="26">
        <f t="shared" si="11"/>
        <v>164.31543170342363</v>
      </c>
      <c r="J138" s="28">
        <f t="shared" si="16"/>
        <v>1025.93</v>
      </c>
      <c r="K138" s="3">
        <f t="shared" si="17"/>
        <v>289168.30162940035</v>
      </c>
    </row>
    <row r="139" spans="1:11" x14ac:dyDescent="0.25">
      <c r="A139">
        <f t="shared" si="18"/>
        <v>104</v>
      </c>
      <c r="B139" s="3">
        <f t="shared" si="12"/>
        <v>243212.58113244461</v>
      </c>
      <c r="C139" s="26">
        <f t="shared" si="10"/>
        <v>597.65940282063013</v>
      </c>
      <c r="D139" s="28">
        <f t="shared" si="13"/>
        <v>2051.86</v>
      </c>
      <c r="E139" s="3">
        <f t="shared" si="14"/>
        <v>241758.38053526526</v>
      </c>
      <c r="G139">
        <f t="shared" si="19"/>
        <v>104</v>
      </c>
      <c r="H139" s="3">
        <f t="shared" si="15"/>
        <v>289168.30162940035</v>
      </c>
      <c r="I139" s="26">
        <f t="shared" si="11"/>
        <v>163.82728699198253</v>
      </c>
      <c r="J139" s="28">
        <f t="shared" si="16"/>
        <v>1025.93</v>
      </c>
      <c r="K139" s="3">
        <f t="shared" si="17"/>
        <v>288306.19891639234</v>
      </c>
    </row>
    <row r="140" spans="1:11" x14ac:dyDescent="0.25">
      <c r="A140">
        <f t="shared" si="18"/>
        <v>105</v>
      </c>
      <c r="B140" s="3">
        <f t="shared" si="12"/>
        <v>241758.38053526526</v>
      </c>
      <c r="C140" s="26">
        <f t="shared" si="10"/>
        <v>594.08591720387119</v>
      </c>
      <c r="D140" s="28">
        <f t="shared" si="13"/>
        <v>2051.86</v>
      </c>
      <c r="E140" s="3">
        <f t="shared" si="14"/>
        <v>240300.60645246913</v>
      </c>
      <c r="G140">
        <f t="shared" si="19"/>
        <v>105</v>
      </c>
      <c r="H140" s="3">
        <f t="shared" si="15"/>
        <v>288306.19891639234</v>
      </c>
      <c r="I140" s="26">
        <f t="shared" si="11"/>
        <v>163.3388657238674</v>
      </c>
      <c r="J140" s="28">
        <f t="shared" si="16"/>
        <v>1025.93</v>
      </c>
      <c r="K140" s="3">
        <f t="shared" si="17"/>
        <v>287443.60778211622</v>
      </c>
    </row>
    <row r="141" spans="1:11" x14ac:dyDescent="0.25">
      <c r="A141">
        <f t="shared" si="18"/>
        <v>106</v>
      </c>
      <c r="B141" s="3">
        <f t="shared" si="12"/>
        <v>240300.60645246913</v>
      </c>
      <c r="C141" s="26">
        <f t="shared" si="10"/>
        <v>590.50365026803013</v>
      </c>
      <c r="D141" s="28">
        <f t="shared" si="13"/>
        <v>2051.86</v>
      </c>
      <c r="E141" s="3">
        <f t="shared" si="14"/>
        <v>238839.25010273716</v>
      </c>
      <c r="G141">
        <f t="shared" si="19"/>
        <v>106</v>
      </c>
      <c r="H141" s="3">
        <f t="shared" si="15"/>
        <v>287443.60778211622</v>
      </c>
      <c r="I141" s="26">
        <f t="shared" si="11"/>
        <v>162.85016774239602</v>
      </c>
      <c r="J141" s="28">
        <f t="shared" si="16"/>
        <v>1025.93</v>
      </c>
      <c r="K141" s="3">
        <f t="shared" si="17"/>
        <v>286580.52794985863</v>
      </c>
    </row>
    <row r="142" spans="1:11" x14ac:dyDescent="0.25">
      <c r="A142">
        <f t="shared" si="18"/>
        <v>107</v>
      </c>
      <c r="B142" s="3">
        <f t="shared" si="12"/>
        <v>238839.25010273716</v>
      </c>
      <c r="C142" s="26">
        <f t="shared" si="10"/>
        <v>586.91258043429764</v>
      </c>
      <c r="D142" s="28">
        <f t="shared" si="13"/>
        <v>2051.86</v>
      </c>
      <c r="E142" s="3">
        <f t="shared" si="14"/>
        <v>237374.30268317147</v>
      </c>
      <c r="G142">
        <f t="shared" si="19"/>
        <v>107</v>
      </c>
      <c r="H142" s="3">
        <f t="shared" si="15"/>
        <v>286580.52794985863</v>
      </c>
      <c r="I142" s="26">
        <f t="shared" si="11"/>
        <v>162.36119289079741</v>
      </c>
      <c r="J142" s="28">
        <f t="shared" si="16"/>
        <v>1025.93</v>
      </c>
      <c r="K142" s="3">
        <f t="shared" si="17"/>
        <v>285716.95914274943</v>
      </c>
    </row>
    <row r="143" spans="1:11" x14ac:dyDescent="0.25">
      <c r="A143">
        <f t="shared" si="18"/>
        <v>108</v>
      </c>
      <c r="B143" s="3">
        <f t="shared" si="12"/>
        <v>237374.30268317147</v>
      </c>
      <c r="C143" s="26">
        <f t="shared" si="10"/>
        <v>583.31268607083757</v>
      </c>
      <c r="D143" s="28">
        <f t="shared" si="13"/>
        <v>2051.86</v>
      </c>
      <c r="E143" s="3">
        <f t="shared" si="14"/>
        <v>235905.75536924231</v>
      </c>
      <c r="G143">
        <f t="shared" si="19"/>
        <v>108</v>
      </c>
      <c r="H143" s="3">
        <f t="shared" si="15"/>
        <v>285716.95914274943</v>
      </c>
      <c r="I143" s="26">
        <f t="shared" si="11"/>
        <v>161.87194101221178</v>
      </c>
      <c r="J143" s="28">
        <f t="shared" si="16"/>
        <v>1025.93</v>
      </c>
      <c r="K143" s="3">
        <f t="shared" si="17"/>
        <v>284852.90108376165</v>
      </c>
    </row>
    <row r="144" spans="1:11" x14ac:dyDescent="0.25">
      <c r="A144">
        <f t="shared" si="18"/>
        <v>109</v>
      </c>
      <c r="B144" s="3">
        <f t="shared" si="12"/>
        <v>235905.75536924231</v>
      </c>
      <c r="C144" s="26">
        <f t="shared" si="10"/>
        <v>579.70394549265677</v>
      </c>
      <c r="D144" s="28">
        <f t="shared" si="13"/>
        <v>2051.86</v>
      </c>
      <c r="E144" s="3">
        <f t="shared" si="14"/>
        <v>234433.59931473498</v>
      </c>
      <c r="G144">
        <f t="shared" si="19"/>
        <v>109</v>
      </c>
      <c r="H144" s="3">
        <f t="shared" si="15"/>
        <v>284852.90108376165</v>
      </c>
      <c r="I144" s="26">
        <f t="shared" si="11"/>
        <v>161.38241194969044</v>
      </c>
      <c r="J144" s="28">
        <f t="shared" si="16"/>
        <v>1025.93</v>
      </c>
      <c r="K144" s="3">
        <f t="shared" si="17"/>
        <v>283988.35349571134</v>
      </c>
    </row>
    <row r="145" spans="1:11" x14ac:dyDescent="0.25">
      <c r="A145">
        <f t="shared" si="18"/>
        <v>110</v>
      </c>
      <c r="B145" s="3">
        <f t="shared" si="12"/>
        <v>234433.59931473498</v>
      </c>
      <c r="C145" s="26">
        <f t="shared" si="10"/>
        <v>576.08633696147433</v>
      </c>
      <c r="D145" s="28">
        <f t="shared" si="13"/>
        <v>2051.86</v>
      </c>
      <c r="E145" s="3">
        <f t="shared" si="14"/>
        <v>232957.82565169648</v>
      </c>
      <c r="G145">
        <f t="shared" si="19"/>
        <v>110</v>
      </c>
      <c r="H145" s="3">
        <f t="shared" si="15"/>
        <v>283988.35349571134</v>
      </c>
      <c r="I145" s="26">
        <f t="shared" si="11"/>
        <v>160.89260554619582</v>
      </c>
      <c r="J145" s="28">
        <f t="shared" si="16"/>
        <v>1025.93</v>
      </c>
      <c r="K145" s="3">
        <f t="shared" si="17"/>
        <v>283123.31610125757</v>
      </c>
    </row>
    <row r="146" spans="1:11" x14ac:dyDescent="0.25">
      <c r="A146">
        <f t="shared" si="18"/>
        <v>111</v>
      </c>
      <c r="B146" s="3">
        <f t="shared" si="12"/>
        <v>232957.82565169648</v>
      </c>
      <c r="C146" s="26">
        <f t="shared" si="10"/>
        <v>572.45983868559074</v>
      </c>
      <c r="D146" s="28">
        <f t="shared" si="13"/>
        <v>2051.86</v>
      </c>
      <c r="E146" s="3">
        <f t="shared" si="14"/>
        <v>231478.42549038207</v>
      </c>
      <c r="G146">
        <f t="shared" si="19"/>
        <v>111</v>
      </c>
      <c r="H146" s="3">
        <f t="shared" si="15"/>
        <v>283123.31610125757</v>
      </c>
      <c r="I146" s="26">
        <f t="shared" si="11"/>
        <v>160.40252164460139</v>
      </c>
      <c r="J146" s="28">
        <f t="shared" si="16"/>
        <v>1025.93</v>
      </c>
      <c r="K146" s="3">
        <f t="shared" si="17"/>
        <v>282257.78862290218</v>
      </c>
    </row>
    <row r="147" spans="1:11" x14ac:dyDescent="0.25">
      <c r="A147">
        <f t="shared" si="18"/>
        <v>112</v>
      </c>
      <c r="B147" s="3">
        <f t="shared" si="12"/>
        <v>231478.42549038207</v>
      </c>
      <c r="C147" s="26">
        <f t="shared" si="10"/>
        <v>568.82442881975646</v>
      </c>
      <c r="D147" s="28">
        <f t="shared" si="13"/>
        <v>2051.86</v>
      </c>
      <c r="E147" s="3">
        <f t="shared" si="14"/>
        <v>229995.38991920184</v>
      </c>
      <c r="G147">
        <f t="shared" si="19"/>
        <v>112</v>
      </c>
      <c r="H147" s="3">
        <f t="shared" si="15"/>
        <v>282257.78862290218</v>
      </c>
      <c r="I147" s="26">
        <f t="shared" si="11"/>
        <v>159.91216008769152</v>
      </c>
      <c r="J147" s="28">
        <f t="shared" si="16"/>
        <v>1025.93</v>
      </c>
      <c r="K147" s="3">
        <f t="shared" si="17"/>
        <v>281391.77078298986</v>
      </c>
    </row>
    <row r="148" spans="1:11" x14ac:dyDescent="0.25">
      <c r="A148">
        <f t="shared" si="18"/>
        <v>113</v>
      </c>
      <c r="B148" s="3">
        <f t="shared" si="12"/>
        <v>229995.38991920184</v>
      </c>
      <c r="C148" s="26">
        <f t="shared" si="10"/>
        <v>565.18008546504052</v>
      </c>
      <c r="D148" s="28">
        <f t="shared" si="13"/>
        <v>2051.86</v>
      </c>
      <c r="E148" s="3">
        <f t="shared" si="14"/>
        <v>228508.71000466691</v>
      </c>
      <c r="G148">
        <f t="shared" si="19"/>
        <v>113</v>
      </c>
      <c r="H148" s="3">
        <f t="shared" si="15"/>
        <v>281391.77078298986</v>
      </c>
      <c r="I148" s="26">
        <f t="shared" si="11"/>
        <v>159.42152071816156</v>
      </c>
      <c r="J148" s="28">
        <f t="shared" si="16"/>
        <v>1025.93</v>
      </c>
      <c r="K148" s="3">
        <f t="shared" si="17"/>
        <v>280525.262303708</v>
      </c>
    </row>
    <row r="149" spans="1:11" x14ac:dyDescent="0.25">
      <c r="A149">
        <f t="shared" si="18"/>
        <v>114</v>
      </c>
      <c r="B149" s="3">
        <f t="shared" si="12"/>
        <v>228508.71000466691</v>
      </c>
      <c r="C149" s="26">
        <f t="shared" si="10"/>
        <v>561.52678666869861</v>
      </c>
      <c r="D149" s="28">
        <f t="shared" si="13"/>
        <v>2051.86</v>
      </c>
      <c r="E149" s="3">
        <f t="shared" si="14"/>
        <v>227018.37679133561</v>
      </c>
      <c r="G149">
        <f t="shared" si="19"/>
        <v>114</v>
      </c>
      <c r="H149" s="3">
        <f t="shared" si="15"/>
        <v>280525.262303708</v>
      </c>
      <c r="I149" s="26">
        <f t="shared" si="11"/>
        <v>158.9306033786178</v>
      </c>
      <c r="J149" s="28">
        <f t="shared" si="16"/>
        <v>1025.93</v>
      </c>
      <c r="K149" s="3">
        <f t="shared" si="17"/>
        <v>279658.26290708664</v>
      </c>
    </row>
    <row r="150" spans="1:11" x14ac:dyDescent="0.25">
      <c r="A150">
        <f t="shared" si="18"/>
        <v>115</v>
      </c>
      <c r="B150" s="3">
        <f t="shared" si="12"/>
        <v>227018.37679133561</v>
      </c>
      <c r="C150" s="26">
        <f t="shared" si="10"/>
        <v>557.86451042404053</v>
      </c>
      <c r="D150" s="28">
        <f t="shared" si="13"/>
        <v>2051.86</v>
      </c>
      <c r="E150" s="3">
        <f t="shared" si="14"/>
        <v>225524.38130175965</v>
      </c>
      <c r="G150">
        <f t="shared" si="19"/>
        <v>115</v>
      </c>
      <c r="H150" s="3">
        <f t="shared" si="15"/>
        <v>279658.26290708664</v>
      </c>
      <c r="I150" s="26">
        <f t="shared" si="11"/>
        <v>158.43940791157729</v>
      </c>
      <c r="J150" s="28">
        <f t="shared" si="16"/>
        <v>1025.93</v>
      </c>
      <c r="K150" s="3">
        <f t="shared" si="17"/>
        <v>278790.7723149982</v>
      </c>
    </row>
    <row r="151" spans="1:11" x14ac:dyDescent="0.25">
      <c r="A151">
        <f t="shared" si="18"/>
        <v>116</v>
      </c>
      <c r="B151" s="3">
        <f t="shared" si="12"/>
        <v>225524.38130175965</v>
      </c>
      <c r="C151" s="26">
        <f t="shared" si="10"/>
        <v>554.19323467029801</v>
      </c>
      <c r="D151" s="28">
        <f t="shared" si="13"/>
        <v>2051.86</v>
      </c>
      <c r="E151" s="3">
        <f t="shared" si="14"/>
        <v>224026.71453642996</v>
      </c>
      <c r="G151">
        <f t="shared" si="19"/>
        <v>116</v>
      </c>
      <c r="H151" s="3">
        <f t="shared" si="15"/>
        <v>278790.7723149982</v>
      </c>
      <c r="I151" s="26">
        <f t="shared" si="11"/>
        <v>157.94793415946785</v>
      </c>
      <c r="J151" s="28">
        <f t="shared" si="16"/>
        <v>1025.93</v>
      </c>
      <c r="K151" s="3">
        <f t="shared" si="17"/>
        <v>277922.7902491577</v>
      </c>
    </row>
    <row r="152" spans="1:11" x14ac:dyDescent="0.25">
      <c r="A152">
        <f t="shared" si="18"/>
        <v>117</v>
      </c>
      <c r="B152" s="3">
        <f t="shared" si="12"/>
        <v>224026.71453642996</v>
      </c>
      <c r="C152" s="26">
        <f t="shared" si="10"/>
        <v>550.51293729249164</v>
      </c>
      <c r="D152" s="28">
        <f t="shared" si="13"/>
        <v>2051.86</v>
      </c>
      <c r="E152" s="3">
        <f t="shared" si="14"/>
        <v>222525.36747372246</v>
      </c>
      <c r="G152">
        <f t="shared" si="19"/>
        <v>117</v>
      </c>
      <c r="H152" s="3">
        <f t="shared" si="15"/>
        <v>277922.7902491577</v>
      </c>
      <c r="I152" s="26">
        <f t="shared" si="11"/>
        <v>157.45618196462809</v>
      </c>
      <c r="J152" s="28">
        <f t="shared" si="16"/>
        <v>1025.93</v>
      </c>
      <c r="K152" s="3">
        <f t="shared" si="17"/>
        <v>277054.31643112231</v>
      </c>
    </row>
    <row r="153" spans="1:11" x14ac:dyDescent="0.25">
      <c r="A153">
        <f t="shared" si="18"/>
        <v>118</v>
      </c>
      <c r="B153" s="3">
        <f t="shared" si="12"/>
        <v>222525.36747372246</v>
      </c>
      <c r="C153" s="26">
        <f t="shared" si="10"/>
        <v>546.82359612129778</v>
      </c>
      <c r="D153" s="28">
        <f t="shared" si="13"/>
        <v>2051.86</v>
      </c>
      <c r="E153" s="3">
        <f t="shared" si="14"/>
        <v>221020.33106984379</v>
      </c>
      <c r="G153">
        <f t="shared" si="19"/>
        <v>118</v>
      </c>
      <c r="H153" s="3">
        <f t="shared" si="15"/>
        <v>277054.31643112231</v>
      </c>
      <c r="I153" s="26">
        <f t="shared" si="11"/>
        <v>156.96415116930717</v>
      </c>
      <c r="J153" s="28">
        <f t="shared" si="16"/>
        <v>1025.93</v>
      </c>
      <c r="K153" s="3">
        <f t="shared" si="17"/>
        <v>276185.3505822916</v>
      </c>
    </row>
    <row r="154" spans="1:11" x14ac:dyDescent="0.25">
      <c r="A154">
        <f t="shared" si="18"/>
        <v>119</v>
      </c>
      <c r="B154" s="3">
        <f t="shared" si="12"/>
        <v>221020.33106984379</v>
      </c>
      <c r="C154" s="26">
        <f t="shared" si="10"/>
        <v>543.12518893291463</v>
      </c>
      <c r="D154" s="28">
        <f t="shared" si="13"/>
        <v>2051.86</v>
      </c>
      <c r="E154" s="3">
        <f t="shared" si="14"/>
        <v>219511.59625877673</v>
      </c>
      <c r="G154">
        <f t="shared" si="19"/>
        <v>119</v>
      </c>
      <c r="H154" s="3">
        <f t="shared" si="15"/>
        <v>276185.3505822916</v>
      </c>
      <c r="I154" s="26">
        <f t="shared" si="11"/>
        <v>156.47184161566506</v>
      </c>
      <c r="J154" s="28">
        <f t="shared" si="16"/>
        <v>1025.93</v>
      </c>
      <c r="K154" s="3">
        <f t="shared" si="17"/>
        <v>275315.89242390729</v>
      </c>
    </row>
    <row r="155" spans="1:11" x14ac:dyDescent="0.25">
      <c r="A155">
        <f t="shared" si="18"/>
        <v>120</v>
      </c>
      <c r="B155" s="3">
        <f t="shared" si="12"/>
        <v>219511.59625877673</v>
      </c>
      <c r="C155" s="26">
        <f t="shared" si="10"/>
        <v>539.41769344892896</v>
      </c>
      <c r="D155" s="28">
        <f t="shared" si="13"/>
        <v>2051.86</v>
      </c>
      <c r="E155" s="3">
        <f t="shared" si="14"/>
        <v>217999.15395222566</v>
      </c>
      <c r="G155">
        <f t="shared" si="19"/>
        <v>120</v>
      </c>
      <c r="H155" s="3">
        <f t="shared" si="15"/>
        <v>275315.89242390729</v>
      </c>
      <c r="I155" s="26">
        <f t="shared" si="11"/>
        <v>155.97925314577219</v>
      </c>
      <c r="J155" s="28">
        <f t="shared" si="16"/>
        <v>1025.93</v>
      </c>
      <c r="K155" s="3">
        <f t="shared" si="17"/>
        <v>274445.94167705305</v>
      </c>
    </row>
    <row r="156" spans="1:11" x14ac:dyDescent="0.25">
      <c r="A156">
        <f t="shared" si="18"/>
        <v>121</v>
      </c>
      <c r="B156" s="3">
        <f t="shared" si="12"/>
        <v>217999.15395222566</v>
      </c>
      <c r="C156" s="26">
        <f t="shared" si="10"/>
        <v>535.70108733618133</v>
      </c>
      <c r="D156" s="28">
        <f t="shared" si="13"/>
        <v>2051.86</v>
      </c>
      <c r="E156" s="3">
        <f t="shared" si="14"/>
        <v>216482.99503956185</v>
      </c>
      <c r="G156">
        <f t="shared" si="19"/>
        <v>121</v>
      </c>
      <c r="H156" s="3">
        <f t="shared" si="15"/>
        <v>274445.94167705305</v>
      </c>
      <c r="I156" s="26">
        <f t="shared" si="11"/>
        <v>155.4863856016095</v>
      </c>
      <c r="J156" s="28">
        <f t="shared" si="16"/>
        <v>1025.93</v>
      </c>
      <c r="K156" s="3">
        <f t="shared" si="17"/>
        <v>273575.49806265469</v>
      </c>
    </row>
    <row r="157" spans="1:11" x14ac:dyDescent="0.25">
      <c r="A157">
        <f t="shared" si="18"/>
        <v>122</v>
      </c>
      <c r="B157" s="3">
        <f t="shared" si="12"/>
        <v>216482.99503956185</v>
      </c>
      <c r="C157" s="26">
        <f t="shared" si="10"/>
        <v>531.97534820663213</v>
      </c>
      <c r="D157" s="28">
        <f t="shared" si="13"/>
        <v>2051.86</v>
      </c>
      <c r="E157" s="3">
        <f t="shared" si="14"/>
        <v>214963.11038776851</v>
      </c>
      <c r="G157">
        <f t="shared" si="19"/>
        <v>122</v>
      </c>
      <c r="H157" s="3">
        <f t="shared" si="15"/>
        <v>273575.49806265469</v>
      </c>
      <c r="I157" s="26">
        <f t="shared" si="11"/>
        <v>154.99323882506849</v>
      </c>
      <c r="J157" s="28">
        <f t="shared" si="16"/>
        <v>1025.93</v>
      </c>
      <c r="K157" s="3">
        <f t="shared" si="17"/>
        <v>272704.56130147976</v>
      </c>
    </row>
    <row r="158" spans="1:11" x14ac:dyDescent="0.25">
      <c r="A158">
        <f t="shared" si="18"/>
        <v>123</v>
      </c>
      <c r="B158" s="3">
        <f t="shared" si="12"/>
        <v>214963.11038776851</v>
      </c>
      <c r="C158" s="26">
        <f t="shared" si="10"/>
        <v>528.24045361722608</v>
      </c>
      <c r="D158" s="28">
        <f t="shared" si="13"/>
        <v>2051.86</v>
      </c>
      <c r="E158" s="3">
        <f t="shared" si="14"/>
        <v>213439.49084138576</v>
      </c>
      <c r="G158">
        <f t="shared" si="19"/>
        <v>123</v>
      </c>
      <c r="H158" s="3">
        <f t="shared" si="15"/>
        <v>272704.56130147976</v>
      </c>
      <c r="I158" s="26">
        <f t="shared" si="11"/>
        <v>154.49981265795097</v>
      </c>
      <c r="J158" s="28">
        <f t="shared" si="16"/>
        <v>1025.93</v>
      </c>
      <c r="K158" s="3">
        <f t="shared" si="17"/>
        <v>271833.13111413771</v>
      </c>
    </row>
    <row r="159" spans="1:11" x14ac:dyDescent="0.25">
      <c r="A159">
        <f t="shared" si="18"/>
        <v>124</v>
      </c>
      <c r="B159" s="3">
        <f t="shared" si="12"/>
        <v>213439.49084138576</v>
      </c>
      <c r="C159" s="26">
        <f t="shared" si="10"/>
        <v>524.49638106975749</v>
      </c>
      <c r="D159" s="28">
        <f t="shared" si="13"/>
        <v>2051.86</v>
      </c>
      <c r="E159" s="3">
        <f t="shared" si="14"/>
        <v>211912.12722245554</v>
      </c>
      <c r="G159">
        <f t="shared" si="19"/>
        <v>124</v>
      </c>
      <c r="H159" s="3">
        <f t="shared" si="15"/>
        <v>271833.13111413771</v>
      </c>
      <c r="I159" s="26">
        <f t="shared" si="11"/>
        <v>154.00610694196925</v>
      </c>
      <c r="J159" s="28">
        <f t="shared" si="16"/>
        <v>1025.93</v>
      </c>
      <c r="K159" s="3">
        <f t="shared" si="17"/>
        <v>270961.20722107968</v>
      </c>
    </row>
    <row r="160" spans="1:11" x14ac:dyDescent="0.25">
      <c r="A160">
        <f t="shared" si="18"/>
        <v>125</v>
      </c>
      <c r="B160" s="3">
        <f t="shared" si="12"/>
        <v>211912.12722245554</v>
      </c>
      <c r="C160" s="26">
        <f t="shared" si="10"/>
        <v>520.74310801073477</v>
      </c>
      <c r="D160" s="28">
        <f t="shared" si="13"/>
        <v>2051.86</v>
      </c>
      <c r="E160" s="3">
        <f t="shared" si="14"/>
        <v>210381.01033046629</v>
      </c>
      <c r="G160">
        <f t="shared" si="19"/>
        <v>125</v>
      </c>
      <c r="H160" s="3">
        <f t="shared" si="15"/>
        <v>270961.20722107968</v>
      </c>
      <c r="I160" s="26">
        <f t="shared" si="11"/>
        <v>153.51212151874589</v>
      </c>
      <c r="J160" s="28">
        <f t="shared" si="16"/>
        <v>1025.93</v>
      </c>
      <c r="K160" s="3">
        <f t="shared" si="17"/>
        <v>270088.78934259841</v>
      </c>
    </row>
    <row r="161" spans="1:11" x14ac:dyDescent="0.25">
      <c r="A161">
        <f t="shared" si="18"/>
        <v>126</v>
      </c>
      <c r="B161" s="3">
        <f t="shared" si="12"/>
        <v>210381.01033046629</v>
      </c>
      <c r="C161" s="26">
        <f t="shared" si="10"/>
        <v>516.98061183124412</v>
      </c>
      <c r="D161" s="28">
        <f t="shared" si="13"/>
        <v>2051.86</v>
      </c>
      <c r="E161" s="3">
        <f t="shared" si="14"/>
        <v>208846.13094229755</v>
      </c>
      <c r="G161">
        <f t="shared" si="19"/>
        <v>126</v>
      </c>
      <c r="H161" s="3">
        <f t="shared" si="15"/>
        <v>270088.78934259841</v>
      </c>
      <c r="I161" s="26">
        <f t="shared" si="11"/>
        <v>153.01785622981367</v>
      </c>
      <c r="J161" s="28">
        <f t="shared" si="16"/>
        <v>1025.93</v>
      </c>
      <c r="K161" s="3">
        <f t="shared" si="17"/>
        <v>269215.87719882821</v>
      </c>
    </row>
    <row r="162" spans="1:11" x14ac:dyDescent="0.25">
      <c r="A162">
        <f t="shared" si="18"/>
        <v>127</v>
      </c>
      <c r="B162" s="3">
        <f t="shared" si="12"/>
        <v>208846.13094229755</v>
      </c>
      <c r="C162" s="26">
        <f t="shared" si="10"/>
        <v>513.20886986681387</v>
      </c>
      <c r="D162" s="28">
        <f t="shared" si="13"/>
        <v>2051.86</v>
      </c>
      <c r="E162" s="3">
        <f t="shared" si="14"/>
        <v>207307.47981216438</v>
      </c>
      <c r="G162">
        <f t="shared" si="19"/>
        <v>127</v>
      </c>
      <c r="H162" s="3">
        <f t="shared" si="15"/>
        <v>269215.87719882821</v>
      </c>
      <c r="I162" s="26">
        <f t="shared" si="11"/>
        <v>152.52331091661574</v>
      </c>
      <c r="J162" s="28">
        <f t="shared" si="16"/>
        <v>1025.93</v>
      </c>
      <c r="K162" s="3">
        <f t="shared" si="17"/>
        <v>268342.47050974483</v>
      </c>
    </row>
    <row r="163" spans="1:11" x14ac:dyDescent="0.25">
      <c r="A163">
        <f t="shared" si="18"/>
        <v>128</v>
      </c>
      <c r="B163" s="3">
        <f t="shared" si="12"/>
        <v>207307.47981216438</v>
      </c>
      <c r="C163" s="26">
        <f t="shared" si="10"/>
        <v>509.42785939727781</v>
      </c>
      <c r="D163" s="28">
        <f t="shared" si="13"/>
        <v>2051.86</v>
      </c>
      <c r="E163" s="3">
        <f t="shared" si="14"/>
        <v>205765.04767156168</v>
      </c>
      <c r="G163">
        <f t="shared" si="19"/>
        <v>128</v>
      </c>
      <c r="H163" s="3">
        <f t="shared" si="15"/>
        <v>268342.47050974483</v>
      </c>
      <c r="I163" s="26">
        <f t="shared" si="11"/>
        <v>152.02848542050532</v>
      </c>
      <c r="J163" s="28">
        <f t="shared" si="16"/>
        <v>1025.93</v>
      </c>
      <c r="K163" s="3">
        <f t="shared" si="17"/>
        <v>267468.56899516535</v>
      </c>
    </row>
    <row r="164" spans="1:11" x14ac:dyDescent="0.25">
      <c r="A164">
        <f t="shared" si="18"/>
        <v>129</v>
      </c>
      <c r="B164" s="3">
        <f t="shared" si="12"/>
        <v>205765.04767156168</v>
      </c>
      <c r="C164" s="26">
        <f t="shared" si="10"/>
        <v>505.6375576466379</v>
      </c>
      <c r="D164" s="28">
        <f t="shared" si="13"/>
        <v>2051.86</v>
      </c>
      <c r="E164" s="3">
        <f t="shared" si="14"/>
        <v>204218.82522920833</v>
      </c>
      <c r="G164">
        <f t="shared" si="19"/>
        <v>129</v>
      </c>
      <c r="H164" s="3">
        <f t="shared" si="15"/>
        <v>267468.56899516535</v>
      </c>
      <c r="I164" s="26">
        <f t="shared" si="11"/>
        <v>151.53337958274571</v>
      </c>
      <c r="J164" s="28">
        <f t="shared" si="16"/>
        <v>1025.93</v>
      </c>
      <c r="K164" s="3">
        <f t="shared" si="17"/>
        <v>266594.1723747481</v>
      </c>
    </row>
    <row r="165" spans="1:11" x14ac:dyDescent="0.25">
      <c r="A165">
        <f t="shared" si="18"/>
        <v>130</v>
      </c>
      <c r="B165" s="3">
        <f t="shared" si="12"/>
        <v>204218.82522920833</v>
      </c>
      <c r="C165" s="26">
        <f t="shared" ref="C165:C228" si="20">B165*$A$11</f>
        <v>501.8379417829276</v>
      </c>
      <c r="D165" s="28">
        <f t="shared" si="13"/>
        <v>2051.86</v>
      </c>
      <c r="E165" s="3">
        <f t="shared" si="14"/>
        <v>202668.80317099128</v>
      </c>
      <c r="G165">
        <f t="shared" si="19"/>
        <v>130</v>
      </c>
      <c r="H165" s="3">
        <f t="shared" si="15"/>
        <v>266594.1723747481</v>
      </c>
      <c r="I165" s="26">
        <f t="shared" ref="I165:I228" si="21">H165*$A$23</f>
        <v>151.0379932445104</v>
      </c>
      <c r="J165" s="28">
        <f t="shared" si="16"/>
        <v>1025.93</v>
      </c>
      <c r="K165" s="3">
        <f t="shared" si="17"/>
        <v>265719.28036799264</v>
      </c>
    </row>
    <row r="166" spans="1:11" x14ac:dyDescent="0.25">
      <c r="A166">
        <f t="shared" si="18"/>
        <v>131</v>
      </c>
      <c r="B166" s="3">
        <f t="shared" ref="B166:B229" si="22">E165</f>
        <v>202668.80317099128</v>
      </c>
      <c r="C166" s="26">
        <f t="shared" si="20"/>
        <v>498.02898891807422</v>
      </c>
      <c r="D166" s="28">
        <f t="shared" ref="D166:D229" si="23">D165</f>
        <v>2051.86</v>
      </c>
      <c r="E166" s="3">
        <f t="shared" ref="E166:E229" si="24">B166+C166-D166</f>
        <v>201114.97215990938</v>
      </c>
      <c r="G166">
        <f t="shared" si="19"/>
        <v>131</v>
      </c>
      <c r="H166" s="3">
        <f t="shared" ref="H166:H229" si="25">K165</f>
        <v>265719.28036799264</v>
      </c>
      <c r="I166" s="26">
        <f t="shared" si="21"/>
        <v>150.54232624688279</v>
      </c>
      <c r="J166" s="28">
        <f t="shared" ref="J166:J229" si="26">J165</f>
        <v>1025.93</v>
      </c>
      <c r="K166" s="3">
        <f t="shared" ref="K166:K229" si="27">H166+I166-J166</f>
        <v>264843.8926942395</v>
      </c>
    </row>
    <row r="167" spans="1:11" x14ac:dyDescent="0.25">
      <c r="A167">
        <f t="shared" ref="A167:A230" si="28">A166+1</f>
        <v>132</v>
      </c>
      <c r="B167" s="3">
        <f t="shared" si="22"/>
        <v>201114.97215990938</v>
      </c>
      <c r="C167" s="26">
        <f t="shared" si="20"/>
        <v>494.21067610776089</v>
      </c>
      <c r="D167" s="28">
        <f t="shared" si="23"/>
        <v>2051.86</v>
      </c>
      <c r="E167" s="3">
        <f t="shared" si="24"/>
        <v>199557.32283601715</v>
      </c>
      <c r="G167">
        <f t="shared" ref="G167:G230" si="29">G166+1</f>
        <v>132</v>
      </c>
      <c r="H167" s="3">
        <f t="shared" si="25"/>
        <v>264843.8926942395</v>
      </c>
      <c r="I167" s="26">
        <f t="shared" si="21"/>
        <v>150.04637843085627</v>
      </c>
      <c r="J167" s="28">
        <f t="shared" si="26"/>
        <v>1025.93</v>
      </c>
      <c r="K167" s="3">
        <f t="shared" si="27"/>
        <v>263968.00907267036</v>
      </c>
    </row>
    <row r="168" spans="1:11" x14ac:dyDescent="0.25">
      <c r="A168">
        <f t="shared" si="28"/>
        <v>133</v>
      </c>
      <c r="B168" s="3">
        <f t="shared" si="22"/>
        <v>199557.32283601715</v>
      </c>
      <c r="C168" s="26">
        <f t="shared" si="20"/>
        <v>490.38298035128838</v>
      </c>
      <c r="D168" s="28">
        <f t="shared" si="23"/>
        <v>2051.86</v>
      </c>
      <c r="E168" s="3">
        <f t="shared" si="24"/>
        <v>197995.84581636844</v>
      </c>
      <c r="G168">
        <f t="shared" si="29"/>
        <v>133</v>
      </c>
      <c r="H168" s="3">
        <f t="shared" si="25"/>
        <v>263968.00907267036</v>
      </c>
      <c r="I168" s="26">
        <f t="shared" si="21"/>
        <v>149.55014963733421</v>
      </c>
      <c r="J168" s="28">
        <f t="shared" si="26"/>
        <v>1025.93</v>
      </c>
      <c r="K168" s="3">
        <f t="shared" si="27"/>
        <v>263091.6292223077</v>
      </c>
    </row>
    <row r="169" spans="1:11" x14ac:dyDescent="0.25">
      <c r="A169">
        <f t="shared" si="28"/>
        <v>134</v>
      </c>
      <c r="B169" s="3">
        <f t="shared" si="22"/>
        <v>197995.84581636844</v>
      </c>
      <c r="C169" s="26">
        <f t="shared" si="20"/>
        <v>486.54587859143663</v>
      </c>
      <c r="D169" s="28">
        <f t="shared" si="23"/>
        <v>2051.86</v>
      </c>
      <c r="E169" s="3">
        <f t="shared" si="24"/>
        <v>196430.53169495988</v>
      </c>
      <c r="G169">
        <f t="shared" si="29"/>
        <v>134</v>
      </c>
      <c r="H169" s="3">
        <f t="shared" si="25"/>
        <v>263091.6292223077</v>
      </c>
      <c r="I169" s="26">
        <f t="shared" si="21"/>
        <v>149.05363970712975</v>
      </c>
      <c r="J169" s="28">
        <f t="shared" si="26"/>
        <v>1025.93</v>
      </c>
      <c r="K169" s="3">
        <f t="shared" si="27"/>
        <v>262214.75286201487</v>
      </c>
    </row>
    <row r="170" spans="1:11" x14ac:dyDescent="0.25">
      <c r="A170">
        <f t="shared" si="28"/>
        <v>135</v>
      </c>
      <c r="B170" s="3">
        <f t="shared" si="22"/>
        <v>196430.53169495988</v>
      </c>
      <c r="C170" s="26">
        <f t="shared" si="20"/>
        <v>482.69934771432594</v>
      </c>
      <c r="D170" s="28">
        <f t="shared" si="23"/>
        <v>2051.86</v>
      </c>
      <c r="E170" s="3">
        <f t="shared" si="24"/>
        <v>194861.3710426742</v>
      </c>
      <c r="G170">
        <f t="shared" si="29"/>
        <v>135</v>
      </c>
      <c r="H170" s="3">
        <f t="shared" si="25"/>
        <v>262214.75286201487</v>
      </c>
      <c r="I170" s="26">
        <f t="shared" si="21"/>
        <v>148.55684848096593</v>
      </c>
      <c r="J170" s="28">
        <f t="shared" si="26"/>
        <v>1025.93</v>
      </c>
      <c r="K170" s="3">
        <f t="shared" si="27"/>
        <v>261337.37971049582</v>
      </c>
    </row>
    <row r="171" spans="1:11" x14ac:dyDescent="0.25">
      <c r="A171">
        <f t="shared" si="28"/>
        <v>136</v>
      </c>
      <c r="B171" s="3">
        <f t="shared" si="22"/>
        <v>194861.3710426742</v>
      </c>
      <c r="C171" s="26">
        <f t="shared" si="20"/>
        <v>478.84336454927751</v>
      </c>
      <c r="D171" s="28">
        <f t="shared" si="23"/>
        <v>2051.86</v>
      </c>
      <c r="E171" s="3">
        <f t="shared" si="24"/>
        <v>193288.35440722349</v>
      </c>
      <c r="G171">
        <f t="shared" si="29"/>
        <v>136</v>
      </c>
      <c r="H171" s="3">
        <f t="shared" si="25"/>
        <v>261337.37971049582</v>
      </c>
      <c r="I171" s="26">
        <f t="shared" si="21"/>
        <v>148.05977579947546</v>
      </c>
      <c r="J171" s="28">
        <f t="shared" si="26"/>
        <v>1025.93</v>
      </c>
      <c r="K171" s="3">
        <f t="shared" si="27"/>
        <v>260459.50948629531</v>
      </c>
    </row>
    <row r="172" spans="1:11" x14ac:dyDescent="0.25">
      <c r="A172">
        <f t="shared" si="28"/>
        <v>137</v>
      </c>
      <c r="B172" s="3">
        <f t="shared" si="22"/>
        <v>193288.35440722349</v>
      </c>
      <c r="C172" s="26">
        <f t="shared" si="20"/>
        <v>474.97790586867399</v>
      </c>
      <c r="D172" s="28">
        <f t="shared" si="23"/>
        <v>2051.86</v>
      </c>
      <c r="E172" s="3">
        <f t="shared" si="24"/>
        <v>191711.47231309218</v>
      </c>
      <c r="G172">
        <f t="shared" si="29"/>
        <v>137</v>
      </c>
      <c r="H172" s="3">
        <f t="shared" si="25"/>
        <v>260459.50948629531</v>
      </c>
      <c r="I172" s="26">
        <f t="shared" si="21"/>
        <v>147.56242150320085</v>
      </c>
      <c r="J172" s="28">
        <f t="shared" si="26"/>
        <v>1025.93</v>
      </c>
      <c r="K172" s="3">
        <f t="shared" si="27"/>
        <v>259581.14190779853</v>
      </c>
    </row>
    <row r="173" spans="1:11" x14ac:dyDescent="0.25">
      <c r="A173">
        <f t="shared" si="28"/>
        <v>138</v>
      </c>
      <c r="B173" s="3">
        <f t="shared" si="22"/>
        <v>191711.47231309218</v>
      </c>
      <c r="C173" s="26">
        <f t="shared" si="20"/>
        <v>471.10294838781965</v>
      </c>
      <c r="D173" s="28">
        <f t="shared" si="23"/>
        <v>2051.86</v>
      </c>
      <c r="E173" s="3">
        <f t="shared" si="24"/>
        <v>190130.71526148001</v>
      </c>
      <c r="G173">
        <f t="shared" si="29"/>
        <v>138</v>
      </c>
      <c r="H173" s="3">
        <f t="shared" si="25"/>
        <v>259581.14190779853</v>
      </c>
      <c r="I173" s="26">
        <f t="shared" si="21"/>
        <v>147.06478543259422</v>
      </c>
      <c r="J173" s="28">
        <f t="shared" si="26"/>
        <v>1025.93</v>
      </c>
      <c r="K173" s="3">
        <f t="shared" si="27"/>
        <v>258702.27669323114</v>
      </c>
    </row>
    <row r="174" spans="1:11" x14ac:dyDescent="0.25">
      <c r="A174">
        <f t="shared" si="28"/>
        <v>139</v>
      </c>
      <c r="B174" s="3">
        <f t="shared" si="22"/>
        <v>190130.71526148001</v>
      </c>
      <c r="C174" s="26">
        <f t="shared" si="20"/>
        <v>467.21846876479987</v>
      </c>
      <c r="D174" s="28">
        <f t="shared" si="23"/>
        <v>2051.86</v>
      </c>
      <c r="E174" s="3">
        <f t="shared" si="24"/>
        <v>188546.07373024483</v>
      </c>
      <c r="G174">
        <f t="shared" si="29"/>
        <v>139</v>
      </c>
      <c r="H174" s="3">
        <f t="shared" si="25"/>
        <v>258702.27669323114</v>
      </c>
      <c r="I174" s="26">
        <f t="shared" si="21"/>
        <v>146.56686742801733</v>
      </c>
      <c r="J174" s="28">
        <f t="shared" si="26"/>
        <v>1025.93</v>
      </c>
      <c r="K174" s="3">
        <f t="shared" si="27"/>
        <v>257822.91356065916</v>
      </c>
    </row>
    <row r="175" spans="1:11" x14ac:dyDescent="0.25">
      <c r="A175">
        <f t="shared" si="28"/>
        <v>140</v>
      </c>
      <c r="B175" s="3">
        <f t="shared" si="22"/>
        <v>188546.07373024483</v>
      </c>
      <c r="C175" s="26">
        <f t="shared" si="20"/>
        <v>463.32444360034071</v>
      </c>
      <c r="D175" s="28">
        <f t="shared" si="23"/>
        <v>2051.86</v>
      </c>
      <c r="E175" s="3">
        <f t="shared" si="24"/>
        <v>186957.53817384518</v>
      </c>
      <c r="G175">
        <f t="shared" si="29"/>
        <v>140</v>
      </c>
      <c r="H175" s="3">
        <f t="shared" si="25"/>
        <v>257822.91356065916</v>
      </c>
      <c r="I175" s="26">
        <f t="shared" si="21"/>
        <v>146.06866732974143</v>
      </c>
      <c r="J175" s="28">
        <f t="shared" si="26"/>
        <v>1025.93</v>
      </c>
      <c r="K175" s="3">
        <f t="shared" si="27"/>
        <v>256943.0522279889</v>
      </c>
    </row>
    <row r="176" spans="1:11" x14ac:dyDescent="0.25">
      <c r="A176">
        <f t="shared" si="28"/>
        <v>141</v>
      </c>
      <c r="B176" s="3">
        <f t="shared" si="22"/>
        <v>186957.53817384518</v>
      </c>
      <c r="C176" s="26">
        <f t="shared" si="20"/>
        <v>459.42084943766815</v>
      </c>
      <c r="D176" s="28">
        <f t="shared" si="23"/>
        <v>2051.86</v>
      </c>
      <c r="E176" s="3">
        <f t="shared" si="24"/>
        <v>185365.09902328288</v>
      </c>
      <c r="G176">
        <f t="shared" si="29"/>
        <v>141</v>
      </c>
      <c r="H176" s="3">
        <f t="shared" si="25"/>
        <v>256943.0522279889</v>
      </c>
      <c r="I176" s="26">
        <f t="shared" si="21"/>
        <v>145.57018497794738</v>
      </c>
      <c r="J176" s="28">
        <f t="shared" si="26"/>
        <v>1025.93</v>
      </c>
      <c r="K176" s="3">
        <f t="shared" si="27"/>
        <v>256062.69241296686</v>
      </c>
    </row>
    <row r="177" spans="1:11" x14ac:dyDescent="0.25">
      <c r="A177">
        <f t="shared" si="28"/>
        <v>142</v>
      </c>
      <c r="B177" s="3">
        <f t="shared" si="22"/>
        <v>185365.09902328288</v>
      </c>
      <c r="C177" s="26">
        <f t="shared" si="20"/>
        <v>455.50766276236624</v>
      </c>
      <c r="D177" s="28">
        <f t="shared" si="23"/>
        <v>2051.86</v>
      </c>
      <c r="E177" s="3">
        <f t="shared" si="24"/>
        <v>183768.74668604526</v>
      </c>
      <c r="G177">
        <f t="shared" si="29"/>
        <v>142</v>
      </c>
      <c r="H177" s="3">
        <f t="shared" si="25"/>
        <v>256062.69241296686</v>
      </c>
      <c r="I177" s="26">
        <f t="shared" si="21"/>
        <v>145.0714202127254</v>
      </c>
      <c r="J177" s="28">
        <f t="shared" si="26"/>
        <v>1025.93</v>
      </c>
      <c r="K177" s="3">
        <f t="shared" si="27"/>
        <v>255181.83383317958</v>
      </c>
    </row>
    <row r="178" spans="1:11" x14ac:dyDescent="0.25">
      <c r="A178">
        <f t="shared" si="28"/>
        <v>143</v>
      </c>
      <c r="B178" s="3">
        <f t="shared" si="22"/>
        <v>183768.74668604526</v>
      </c>
      <c r="C178" s="26">
        <f t="shared" si="20"/>
        <v>451.58486000223598</v>
      </c>
      <c r="D178" s="28">
        <f t="shared" si="23"/>
        <v>2051.86</v>
      </c>
      <c r="E178" s="3">
        <f t="shared" si="24"/>
        <v>182168.47154604751</v>
      </c>
      <c r="G178">
        <f t="shared" si="29"/>
        <v>143</v>
      </c>
      <c r="H178" s="3">
        <f t="shared" si="25"/>
        <v>255181.83383317958</v>
      </c>
      <c r="I178" s="26">
        <f t="shared" si="21"/>
        <v>144.57237287407517</v>
      </c>
      <c r="J178" s="28">
        <f t="shared" si="26"/>
        <v>1025.93</v>
      </c>
      <c r="K178" s="3">
        <f t="shared" si="27"/>
        <v>254300.47620605366</v>
      </c>
    </row>
    <row r="179" spans="1:11" x14ac:dyDescent="0.25">
      <c r="A179">
        <f t="shared" si="28"/>
        <v>144</v>
      </c>
      <c r="B179" s="3">
        <f t="shared" si="22"/>
        <v>182168.47154604751</v>
      </c>
      <c r="C179" s="26">
        <f t="shared" si="20"/>
        <v>447.6524175271532</v>
      </c>
      <c r="D179" s="28">
        <f t="shared" si="23"/>
        <v>2051.86</v>
      </c>
      <c r="E179" s="3">
        <f t="shared" si="24"/>
        <v>180564.26396357469</v>
      </c>
      <c r="G179">
        <f t="shared" si="29"/>
        <v>144</v>
      </c>
      <c r="H179" s="3">
        <f t="shared" si="25"/>
        <v>254300.47620605366</v>
      </c>
      <c r="I179" s="26">
        <f t="shared" si="21"/>
        <v>144.0730428019057</v>
      </c>
      <c r="J179" s="28">
        <f t="shared" si="26"/>
        <v>1025.93</v>
      </c>
      <c r="K179" s="3">
        <f t="shared" si="27"/>
        <v>253418.61924885557</v>
      </c>
    </row>
    <row r="180" spans="1:11" x14ac:dyDescent="0.25">
      <c r="A180">
        <f t="shared" si="28"/>
        <v>145</v>
      </c>
      <c r="B180" s="3">
        <f t="shared" si="22"/>
        <v>180564.26396357469</v>
      </c>
      <c r="C180" s="26">
        <f t="shared" si="20"/>
        <v>443.71031164892594</v>
      </c>
      <c r="D180" s="28">
        <f t="shared" si="23"/>
        <v>2051.86</v>
      </c>
      <c r="E180" s="3">
        <f t="shared" si="24"/>
        <v>178956.11427522363</v>
      </c>
      <c r="G180">
        <f t="shared" si="29"/>
        <v>145</v>
      </c>
      <c r="H180" s="3">
        <f t="shared" si="25"/>
        <v>253418.61924885557</v>
      </c>
      <c r="I180" s="26">
        <f t="shared" si="21"/>
        <v>143.5734298360353</v>
      </c>
      <c r="J180" s="28">
        <f t="shared" si="26"/>
        <v>1025.93</v>
      </c>
      <c r="K180" s="3">
        <f t="shared" si="27"/>
        <v>252536.26267869162</v>
      </c>
    </row>
    <row r="181" spans="1:11" x14ac:dyDescent="0.25">
      <c r="A181">
        <f t="shared" si="28"/>
        <v>146</v>
      </c>
      <c r="B181" s="3">
        <f t="shared" si="22"/>
        <v>178956.11427522363</v>
      </c>
      <c r="C181" s="26">
        <f t="shared" si="20"/>
        <v>439.75851862115206</v>
      </c>
      <c r="D181" s="28">
        <f t="shared" si="23"/>
        <v>2051.86</v>
      </c>
      <c r="E181" s="3">
        <f t="shared" si="24"/>
        <v>177344.0127938448</v>
      </c>
      <c r="G181">
        <f t="shared" si="29"/>
        <v>146</v>
      </c>
      <c r="H181" s="3">
        <f t="shared" si="25"/>
        <v>252536.26267869162</v>
      </c>
      <c r="I181" s="26">
        <f t="shared" si="21"/>
        <v>143.07353381619157</v>
      </c>
      <c r="J181" s="28">
        <f t="shared" si="26"/>
        <v>1025.93</v>
      </c>
      <c r="K181" s="3">
        <f t="shared" si="27"/>
        <v>251653.40621250783</v>
      </c>
    </row>
    <row r="182" spans="1:11" x14ac:dyDescent="0.25">
      <c r="A182">
        <f t="shared" si="28"/>
        <v>147</v>
      </c>
      <c r="B182" s="3">
        <f t="shared" si="22"/>
        <v>177344.0127938448</v>
      </c>
      <c r="C182" s="26">
        <f t="shared" si="20"/>
        <v>435.79701463907622</v>
      </c>
      <c r="D182" s="28">
        <f t="shared" si="23"/>
        <v>2051.86</v>
      </c>
      <c r="E182" s="3">
        <f t="shared" si="24"/>
        <v>175727.94980848389</v>
      </c>
      <c r="G182">
        <f t="shared" si="29"/>
        <v>147</v>
      </c>
      <c r="H182" s="3">
        <f t="shared" si="25"/>
        <v>251653.40621250783</v>
      </c>
      <c r="I182" s="26">
        <f t="shared" si="21"/>
        <v>142.57335458201126</v>
      </c>
      <c r="J182" s="28">
        <f t="shared" si="26"/>
        <v>1025.93</v>
      </c>
      <c r="K182" s="3">
        <f t="shared" si="27"/>
        <v>250770.04956708985</v>
      </c>
    </row>
    <row r="183" spans="1:11" x14ac:dyDescent="0.25">
      <c r="A183">
        <f t="shared" si="28"/>
        <v>148</v>
      </c>
      <c r="B183" s="3">
        <f t="shared" si="22"/>
        <v>175727.94980848389</v>
      </c>
      <c r="C183" s="26">
        <f t="shared" si="20"/>
        <v>431.82577583944624</v>
      </c>
      <c r="D183" s="28">
        <f t="shared" si="23"/>
        <v>2051.86</v>
      </c>
      <c r="E183" s="3">
        <f t="shared" si="24"/>
        <v>174107.91558432335</v>
      </c>
      <c r="G183">
        <f t="shared" si="29"/>
        <v>148</v>
      </c>
      <c r="H183" s="3">
        <f t="shared" si="25"/>
        <v>250770.04956708985</v>
      </c>
      <c r="I183" s="26">
        <f t="shared" si="21"/>
        <v>142.07289197304024</v>
      </c>
      <c r="J183" s="28">
        <f t="shared" si="26"/>
        <v>1025.93</v>
      </c>
      <c r="K183" s="3">
        <f t="shared" si="27"/>
        <v>249886.19245906291</v>
      </c>
    </row>
    <row r="184" spans="1:11" x14ac:dyDescent="0.25">
      <c r="A184">
        <f t="shared" si="28"/>
        <v>149</v>
      </c>
      <c r="B184" s="3">
        <f t="shared" si="22"/>
        <v>174107.91558432335</v>
      </c>
      <c r="C184" s="26">
        <f t="shared" si="20"/>
        <v>427.84477830036946</v>
      </c>
      <c r="D184" s="28">
        <f t="shared" si="23"/>
        <v>2051.86</v>
      </c>
      <c r="E184" s="3">
        <f t="shared" si="24"/>
        <v>172483.90036262374</v>
      </c>
      <c r="G184">
        <f t="shared" si="29"/>
        <v>149</v>
      </c>
      <c r="H184" s="3">
        <f t="shared" si="25"/>
        <v>249886.19245906291</v>
      </c>
      <c r="I184" s="26">
        <f t="shared" si="21"/>
        <v>141.57214582873357</v>
      </c>
      <c r="J184" s="28">
        <f t="shared" si="26"/>
        <v>1025.93</v>
      </c>
      <c r="K184" s="3">
        <f t="shared" si="27"/>
        <v>249001.83460489166</v>
      </c>
    </row>
    <row r="185" spans="1:11" x14ac:dyDescent="0.25">
      <c r="A185">
        <f t="shared" si="28"/>
        <v>150</v>
      </c>
      <c r="B185" s="3">
        <f t="shared" si="22"/>
        <v>172483.90036262374</v>
      </c>
      <c r="C185" s="26">
        <f t="shared" si="20"/>
        <v>423.85399804116878</v>
      </c>
      <c r="D185" s="28">
        <f t="shared" si="23"/>
        <v>2051.86</v>
      </c>
      <c r="E185" s="3">
        <f t="shared" si="24"/>
        <v>170855.89436066491</v>
      </c>
      <c r="G185">
        <f t="shared" si="29"/>
        <v>150</v>
      </c>
      <c r="H185" s="3">
        <f t="shared" si="25"/>
        <v>249001.83460489166</v>
      </c>
      <c r="I185" s="26">
        <f t="shared" si="21"/>
        <v>141.07111598845526</v>
      </c>
      <c r="J185" s="28">
        <f t="shared" si="26"/>
        <v>1025.93</v>
      </c>
      <c r="K185" s="3">
        <f t="shared" si="27"/>
        <v>248116.97572088012</v>
      </c>
    </row>
    <row r="186" spans="1:11" x14ac:dyDescent="0.25">
      <c r="A186">
        <f t="shared" si="28"/>
        <v>151</v>
      </c>
      <c r="B186" s="3">
        <f t="shared" si="22"/>
        <v>170855.89436066491</v>
      </c>
      <c r="C186" s="26">
        <f t="shared" si="20"/>
        <v>419.85341102223799</v>
      </c>
      <c r="D186" s="28">
        <f t="shared" si="23"/>
        <v>2051.86</v>
      </c>
      <c r="E186" s="3">
        <f t="shared" si="24"/>
        <v>169223.88777168715</v>
      </c>
      <c r="G186">
        <f t="shared" si="29"/>
        <v>151</v>
      </c>
      <c r="H186" s="3">
        <f t="shared" si="25"/>
        <v>248116.97572088012</v>
      </c>
      <c r="I186" s="26">
        <f t="shared" si="21"/>
        <v>140.56980229147837</v>
      </c>
      <c r="J186" s="28">
        <f t="shared" si="26"/>
        <v>1025.93</v>
      </c>
      <c r="K186" s="3">
        <f t="shared" si="27"/>
        <v>247231.61552317161</v>
      </c>
    </row>
    <row r="187" spans="1:11" x14ac:dyDescent="0.25">
      <c r="A187">
        <f t="shared" si="28"/>
        <v>152</v>
      </c>
      <c r="B187" s="3">
        <f t="shared" si="22"/>
        <v>169223.88777168715</v>
      </c>
      <c r="C187" s="26">
        <f t="shared" si="20"/>
        <v>415.84299314489704</v>
      </c>
      <c r="D187" s="28">
        <f t="shared" si="23"/>
        <v>2051.86</v>
      </c>
      <c r="E187" s="3">
        <f t="shared" si="24"/>
        <v>167587.87076483207</v>
      </c>
      <c r="G187">
        <f t="shared" si="29"/>
        <v>152</v>
      </c>
      <c r="H187" s="3">
        <f t="shared" si="25"/>
        <v>247231.61552317161</v>
      </c>
      <c r="I187" s="26">
        <f t="shared" si="21"/>
        <v>140.06820457698487</v>
      </c>
      <c r="J187" s="28">
        <f t="shared" si="26"/>
        <v>1025.93</v>
      </c>
      <c r="K187" s="3">
        <f t="shared" si="27"/>
        <v>246345.75372774861</v>
      </c>
    </row>
    <row r="188" spans="1:11" x14ac:dyDescent="0.25">
      <c r="A188">
        <f t="shared" si="28"/>
        <v>153</v>
      </c>
      <c r="B188" s="3">
        <f t="shared" si="22"/>
        <v>167587.87076483207</v>
      </c>
      <c r="C188" s="26">
        <f t="shared" si="20"/>
        <v>411.82272025124712</v>
      </c>
      <c r="D188" s="28">
        <f t="shared" si="23"/>
        <v>2051.86</v>
      </c>
      <c r="E188" s="3">
        <f t="shared" si="24"/>
        <v>165947.83348508333</v>
      </c>
      <c r="G188">
        <f t="shared" si="29"/>
        <v>153</v>
      </c>
      <c r="H188" s="3">
        <f t="shared" si="25"/>
        <v>246345.75372774861</v>
      </c>
      <c r="I188" s="26">
        <f t="shared" si="21"/>
        <v>139.56632268406565</v>
      </c>
      <c r="J188" s="28">
        <f t="shared" si="26"/>
        <v>1025.93</v>
      </c>
      <c r="K188" s="3">
        <f t="shared" si="27"/>
        <v>245459.39005043267</v>
      </c>
    </row>
    <row r="189" spans="1:11" x14ac:dyDescent="0.25">
      <c r="A189">
        <f t="shared" si="28"/>
        <v>154</v>
      </c>
      <c r="B189" s="3">
        <f t="shared" si="22"/>
        <v>165947.83348508333</v>
      </c>
      <c r="C189" s="26">
        <f t="shared" si="20"/>
        <v>407.79256812402463</v>
      </c>
      <c r="D189" s="28">
        <f t="shared" si="23"/>
        <v>2051.86</v>
      </c>
      <c r="E189" s="3">
        <f t="shared" si="24"/>
        <v>164303.76605320736</v>
      </c>
      <c r="G189">
        <f t="shared" si="29"/>
        <v>154</v>
      </c>
      <c r="H189" s="3">
        <f t="shared" si="25"/>
        <v>245459.39005043267</v>
      </c>
      <c r="I189" s="26">
        <f t="shared" si="21"/>
        <v>139.06415645172044</v>
      </c>
      <c r="J189" s="28">
        <f t="shared" si="26"/>
        <v>1025.93</v>
      </c>
      <c r="K189" s="3">
        <f t="shared" si="27"/>
        <v>244572.52420688441</v>
      </c>
    </row>
    <row r="190" spans="1:11" x14ac:dyDescent="0.25">
      <c r="A190">
        <f t="shared" si="28"/>
        <v>155</v>
      </c>
      <c r="B190" s="3">
        <f t="shared" si="22"/>
        <v>164303.76605320736</v>
      </c>
      <c r="C190" s="26">
        <f t="shared" si="20"/>
        <v>403.7525124864556</v>
      </c>
      <c r="D190" s="28">
        <f t="shared" si="23"/>
        <v>2051.86</v>
      </c>
      <c r="E190" s="3">
        <f t="shared" si="24"/>
        <v>162655.65856569383</v>
      </c>
      <c r="G190">
        <f t="shared" si="29"/>
        <v>155</v>
      </c>
      <c r="H190" s="3">
        <f t="shared" si="25"/>
        <v>244572.52420688441</v>
      </c>
      <c r="I190" s="26">
        <f t="shared" si="21"/>
        <v>138.56170571885767</v>
      </c>
      <c r="J190" s="28">
        <f t="shared" si="26"/>
        <v>1025.93</v>
      </c>
      <c r="K190" s="3">
        <f t="shared" si="27"/>
        <v>243685.15591260328</v>
      </c>
    </row>
    <row r="191" spans="1:11" x14ac:dyDescent="0.25">
      <c r="A191">
        <f t="shared" si="28"/>
        <v>156</v>
      </c>
      <c r="B191" s="3">
        <f t="shared" si="22"/>
        <v>162655.65856569383</v>
      </c>
      <c r="C191" s="26">
        <f t="shared" si="20"/>
        <v>399.70252900210966</v>
      </c>
      <c r="D191" s="28">
        <f t="shared" si="23"/>
        <v>2051.86</v>
      </c>
      <c r="E191" s="3">
        <f t="shared" si="24"/>
        <v>161003.50109469594</v>
      </c>
      <c r="G191">
        <f t="shared" si="29"/>
        <v>156</v>
      </c>
      <c r="H191" s="3">
        <f t="shared" si="25"/>
        <v>243685.15591260328</v>
      </c>
      <c r="I191" s="26">
        <f t="shared" si="21"/>
        <v>138.05897032429465</v>
      </c>
      <c r="J191" s="28">
        <f t="shared" si="26"/>
        <v>1025.93</v>
      </c>
      <c r="K191" s="3">
        <f t="shared" si="27"/>
        <v>242797.28488292758</v>
      </c>
    </row>
    <row r="192" spans="1:11" x14ac:dyDescent="0.25">
      <c r="A192">
        <f t="shared" si="28"/>
        <v>157</v>
      </c>
      <c r="B192" s="3">
        <f t="shared" si="22"/>
        <v>161003.50109469594</v>
      </c>
      <c r="C192" s="26">
        <f t="shared" si="20"/>
        <v>395.64259327475298</v>
      </c>
      <c r="D192" s="28">
        <f t="shared" si="23"/>
        <v>2051.86</v>
      </c>
      <c r="E192" s="3">
        <f t="shared" si="24"/>
        <v>159347.28368797072</v>
      </c>
      <c r="G192">
        <f t="shared" si="29"/>
        <v>157</v>
      </c>
      <c r="H192" s="3">
        <f t="shared" si="25"/>
        <v>242797.28488292758</v>
      </c>
      <c r="I192" s="26">
        <f t="shared" si="21"/>
        <v>137.55595010675722</v>
      </c>
      <c r="J192" s="28">
        <f t="shared" si="26"/>
        <v>1025.93</v>
      </c>
      <c r="K192" s="3">
        <f t="shared" si="27"/>
        <v>241908.91083303434</v>
      </c>
    </row>
    <row r="193" spans="1:11" x14ac:dyDescent="0.25">
      <c r="A193">
        <f t="shared" si="28"/>
        <v>158</v>
      </c>
      <c r="B193" s="3">
        <f t="shared" si="22"/>
        <v>159347.28368797072</v>
      </c>
      <c r="C193" s="26">
        <f t="shared" si="20"/>
        <v>391.5726808482018</v>
      </c>
      <c r="D193" s="28">
        <f t="shared" si="23"/>
        <v>2051.86</v>
      </c>
      <c r="E193" s="3">
        <f t="shared" si="24"/>
        <v>157686.99636881895</v>
      </c>
      <c r="G193">
        <f t="shared" si="29"/>
        <v>158</v>
      </c>
      <c r="H193" s="3">
        <f t="shared" si="25"/>
        <v>241908.91083303434</v>
      </c>
      <c r="I193" s="26">
        <f t="shared" si="21"/>
        <v>137.05264490487997</v>
      </c>
      <c r="J193" s="28">
        <f t="shared" si="26"/>
        <v>1025.93</v>
      </c>
      <c r="K193" s="3">
        <f t="shared" si="27"/>
        <v>241020.03347793923</v>
      </c>
    </row>
    <row r="194" spans="1:11" x14ac:dyDescent="0.25">
      <c r="A194">
        <f t="shared" si="28"/>
        <v>159</v>
      </c>
      <c r="B194" s="3">
        <f t="shared" si="22"/>
        <v>157686.99636881895</v>
      </c>
      <c r="C194" s="26">
        <f t="shared" si="20"/>
        <v>387.49276720617456</v>
      </c>
      <c r="D194" s="28">
        <f t="shared" si="23"/>
        <v>2051.86</v>
      </c>
      <c r="E194" s="3">
        <f t="shared" si="24"/>
        <v>156022.62913602512</v>
      </c>
      <c r="G194">
        <f t="shared" si="29"/>
        <v>159</v>
      </c>
      <c r="H194" s="3">
        <f t="shared" si="25"/>
        <v>241020.03347793923</v>
      </c>
      <c r="I194" s="26">
        <f t="shared" si="21"/>
        <v>136.54905455720598</v>
      </c>
      <c r="J194" s="28">
        <f t="shared" si="26"/>
        <v>1025.93</v>
      </c>
      <c r="K194" s="3">
        <f t="shared" si="27"/>
        <v>240130.65253249643</v>
      </c>
    </row>
    <row r="195" spans="1:11" x14ac:dyDescent="0.25">
      <c r="A195">
        <f t="shared" si="28"/>
        <v>160</v>
      </c>
      <c r="B195" s="3">
        <f t="shared" si="22"/>
        <v>156022.62913602512</v>
      </c>
      <c r="C195" s="26">
        <f t="shared" si="20"/>
        <v>383.40282777214469</v>
      </c>
      <c r="D195" s="28">
        <f t="shared" si="23"/>
        <v>2051.86</v>
      </c>
      <c r="E195" s="3">
        <f t="shared" si="24"/>
        <v>154354.17196379727</v>
      </c>
      <c r="G195">
        <f t="shared" si="29"/>
        <v>160</v>
      </c>
      <c r="H195" s="3">
        <f t="shared" si="25"/>
        <v>240130.65253249643</v>
      </c>
      <c r="I195" s="26">
        <f t="shared" si="21"/>
        <v>136.04517890218693</v>
      </c>
      <c r="J195" s="28">
        <f t="shared" si="26"/>
        <v>1025.93</v>
      </c>
      <c r="K195" s="3">
        <f t="shared" si="27"/>
        <v>239240.76771139863</v>
      </c>
    </row>
    <row r="196" spans="1:11" x14ac:dyDescent="0.25">
      <c r="A196">
        <f t="shared" si="28"/>
        <v>161</v>
      </c>
      <c r="B196" s="3">
        <f t="shared" si="22"/>
        <v>154354.17196379727</v>
      </c>
      <c r="C196" s="26">
        <f t="shared" si="20"/>
        <v>379.30283790919236</v>
      </c>
      <c r="D196" s="28">
        <f t="shared" si="23"/>
        <v>2051.86</v>
      </c>
      <c r="E196" s="3">
        <f t="shared" si="24"/>
        <v>152681.61480170648</v>
      </c>
      <c r="G196">
        <f t="shared" si="29"/>
        <v>161</v>
      </c>
      <c r="H196" s="3">
        <f t="shared" si="25"/>
        <v>239240.76771139863</v>
      </c>
      <c r="I196" s="26">
        <f t="shared" si="21"/>
        <v>135.54101777818298</v>
      </c>
      <c r="J196" s="28">
        <f t="shared" si="26"/>
        <v>1025.93</v>
      </c>
      <c r="K196" s="3">
        <f t="shared" si="27"/>
        <v>238350.37872917682</v>
      </c>
    </row>
    <row r="197" spans="1:11" x14ac:dyDescent="0.25">
      <c r="A197">
        <f t="shared" si="28"/>
        <v>162</v>
      </c>
      <c r="B197" s="3">
        <f t="shared" si="22"/>
        <v>152681.61480170648</v>
      </c>
      <c r="C197" s="26">
        <f t="shared" si="20"/>
        <v>375.19277291985617</v>
      </c>
      <c r="D197" s="28">
        <f t="shared" si="23"/>
        <v>2051.86</v>
      </c>
      <c r="E197" s="3">
        <f t="shared" si="24"/>
        <v>151004.94757462636</v>
      </c>
      <c r="G197">
        <f t="shared" si="29"/>
        <v>162</v>
      </c>
      <c r="H197" s="3">
        <f t="shared" si="25"/>
        <v>238350.37872917682</v>
      </c>
      <c r="I197" s="26">
        <f t="shared" si="21"/>
        <v>135.03657102346261</v>
      </c>
      <c r="J197" s="28">
        <f t="shared" si="26"/>
        <v>1025.93</v>
      </c>
      <c r="K197" s="3">
        <f t="shared" si="27"/>
        <v>237459.48530020029</v>
      </c>
    </row>
    <row r="198" spans="1:11" x14ac:dyDescent="0.25">
      <c r="A198">
        <f t="shared" si="28"/>
        <v>163</v>
      </c>
      <c r="B198" s="3">
        <f t="shared" si="22"/>
        <v>151004.94757462636</v>
      </c>
      <c r="C198" s="26">
        <f t="shared" si="20"/>
        <v>371.07260804598423</v>
      </c>
      <c r="D198" s="28">
        <f t="shared" si="23"/>
        <v>2051.86</v>
      </c>
      <c r="E198" s="3">
        <f t="shared" si="24"/>
        <v>149324.16018267235</v>
      </c>
      <c r="G198">
        <f t="shared" si="29"/>
        <v>163</v>
      </c>
      <c r="H198" s="3">
        <f t="shared" si="25"/>
        <v>237459.48530020029</v>
      </c>
      <c r="I198" s="26">
        <f t="shared" si="21"/>
        <v>134.53183847620275</v>
      </c>
      <c r="J198" s="28">
        <f t="shared" si="26"/>
        <v>1025.93</v>
      </c>
      <c r="K198" s="3">
        <f t="shared" si="27"/>
        <v>236568.08713867649</v>
      </c>
    </row>
    <row r="199" spans="1:11" x14ac:dyDescent="0.25">
      <c r="A199">
        <f t="shared" si="28"/>
        <v>164</v>
      </c>
      <c r="B199" s="3">
        <f t="shared" si="22"/>
        <v>149324.16018267235</v>
      </c>
      <c r="C199" s="26">
        <f t="shared" si="20"/>
        <v>366.94231846858509</v>
      </c>
      <c r="D199" s="28">
        <f t="shared" si="23"/>
        <v>2051.86</v>
      </c>
      <c r="E199" s="3">
        <f t="shared" si="24"/>
        <v>147639.24250114095</v>
      </c>
      <c r="G199">
        <f t="shared" si="29"/>
        <v>164</v>
      </c>
      <c r="H199" s="3">
        <f t="shared" si="25"/>
        <v>236568.08713867649</v>
      </c>
      <c r="I199" s="26">
        <f t="shared" si="21"/>
        <v>134.02681997448869</v>
      </c>
      <c r="J199" s="28">
        <f t="shared" si="26"/>
        <v>1025.93</v>
      </c>
      <c r="K199" s="3">
        <f t="shared" si="27"/>
        <v>235676.18395865097</v>
      </c>
    </row>
    <row r="200" spans="1:11" x14ac:dyDescent="0.25">
      <c r="A200">
        <f t="shared" si="28"/>
        <v>165</v>
      </c>
      <c r="B200" s="3">
        <f t="shared" si="22"/>
        <v>147639.24250114095</v>
      </c>
      <c r="C200" s="26">
        <f t="shared" si="20"/>
        <v>362.80187930767835</v>
      </c>
      <c r="D200" s="28">
        <f t="shared" si="23"/>
        <v>2051.86</v>
      </c>
      <c r="E200" s="3">
        <f t="shared" si="24"/>
        <v>145950.18438044866</v>
      </c>
      <c r="G200">
        <f t="shared" si="29"/>
        <v>165</v>
      </c>
      <c r="H200" s="3">
        <f t="shared" si="25"/>
        <v>235676.18395865097</v>
      </c>
      <c r="I200" s="26">
        <f t="shared" si="21"/>
        <v>133.52151535631387</v>
      </c>
      <c r="J200" s="28">
        <f t="shared" si="26"/>
        <v>1025.93</v>
      </c>
      <c r="K200" s="3">
        <f t="shared" si="27"/>
        <v>234783.7754740073</v>
      </c>
    </row>
    <row r="201" spans="1:11" x14ac:dyDescent="0.25">
      <c r="A201">
        <f t="shared" si="28"/>
        <v>166</v>
      </c>
      <c r="B201" s="3">
        <f t="shared" si="22"/>
        <v>145950.18438044866</v>
      </c>
      <c r="C201" s="26">
        <f t="shared" si="20"/>
        <v>358.65126562214471</v>
      </c>
      <c r="D201" s="28">
        <f t="shared" si="23"/>
        <v>2051.86</v>
      </c>
      <c r="E201" s="3">
        <f t="shared" si="24"/>
        <v>144256.97564607082</v>
      </c>
      <c r="G201">
        <f t="shared" si="29"/>
        <v>166</v>
      </c>
      <c r="H201" s="3">
        <f t="shared" si="25"/>
        <v>234783.7754740073</v>
      </c>
      <c r="I201" s="26">
        <f t="shared" si="21"/>
        <v>133.01592445958008</v>
      </c>
      <c r="J201" s="28">
        <f t="shared" si="26"/>
        <v>1025.93</v>
      </c>
      <c r="K201" s="3">
        <f t="shared" si="27"/>
        <v>233890.86139846689</v>
      </c>
    </row>
    <row r="202" spans="1:11" x14ac:dyDescent="0.25">
      <c r="A202">
        <f t="shared" si="28"/>
        <v>167</v>
      </c>
      <c r="B202" s="3">
        <f t="shared" si="22"/>
        <v>144256.97564607082</v>
      </c>
      <c r="C202" s="26">
        <f t="shared" si="20"/>
        <v>354.49045240957548</v>
      </c>
      <c r="D202" s="28">
        <f t="shared" si="23"/>
        <v>2051.86</v>
      </c>
      <c r="E202" s="3">
        <f t="shared" si="24"/>
        <v>142559.60609848041</v>
      </c>
      <c r="G202">
        <f t="shared" si="29"/>
        <v>167</v>
      </c>
      <c r="H202" s="3">
        <f t="shared" si="25"/>
        <v>233890.86139846689</v>
      </c>
      <c r="I202" s="26">
        <f t="shared" si="21"/>
        <v>132.51004712209715</v>
      </c>
      <c r="J202" s="28">
        <f t="shared" si="26"/>
        <v>1025.93</v>
      </c>
      <c r="K202" s="3">
        <f t="shared" si="27"/>
        <v>232997.44144558901</v>
      </c>
    </row>
    <row r="203" spans="1:11" x14ac:dyDescent="0.25">
      <c r="A203">
        <f t="shared" si="28"/>
        <v>168</v>
      </c>
      <c r="B203" s="3">
        <f t="shared" si="22"/>
        <v>142559.60609848041</v>
      </c>
      <c r="C203" s="26">
        <f t="shared" si="20"/>
        <v>350.31941460612251</v>
      </c>
      <c r="D203" s="28">
        <f t="shared" si="23"/>
        <v>2051.86</v>
      </c>
      <c r="E203" s="3">
        <f t="shared" si="24"/>
        <v>140858.06551308653</v>
      </c>
      <c r="G203">
        <f t="shared" si="29"/>
        <v>168</v>
      </c>
      <c r="H203" s="3">
        <f t="shared" si="25"/>
        <v>232997.44144558901</v>
      </c>
      <c r="I203" s="26">
        <f t="shared" si="21"/>
        <v>132.00388318158312</v>
      </c>
      <c r="J203" s="28">
        <f t="shared" si="26"/>
        <v>1025.93</v>
      </c>
      <c r="K203" s="3">
        <f t="shared" si="27"/>
        <v>232103.51532877059</v>
      </c>
    </row>
    <row r="204" spans="1:11" x14ac:dyDescent="0.25">
      <c r="A204">
        <f t="shared" si="28"/>
        <v>169</v>
      </c>
      <c r="B204" s="3">
        <f t="shared" si="22"/>
        <v>140858.06551308653</v>
      </c>
      <c r="C204" s="26">
        <f t="shared" si="20"/>
        <v>346.13812708634663</v>
      </c>
      <c r="D204" s="28">
        <f t="shared" si="23"/>
        <v>2051.86</v>
      </c>
      <c r="E204" s="3">
        <f t="shared" si="24"/>
        <v>139152.34364017288</v>
      </c>
      <c r="G204">
        <f t="shared" si="29"/>
        <v>169</v>
      </c>
      <c r="H204" s="3">
        <f t="shared" si="25"/>
        <v>232103.51532877059</v>
      </c>
      <c r="I204" s="26">
        <f t="shared" si="21"/>
        <v>131.497432475664</v>
      </c>
      <c r="J204" s="28">
        <f t="shared" si="26"/>
        <v>1025.93</v>
      </c>
      <c r="K204" s="3">
        <f t="shared" si="27"/>
        <v>231209.08276124627</v>
      </c>
    </row>
    <row r="205" spans="1:11" x14ac:dyDescent="0.25">
      <c r="A205">
        <f t="shared" si="28"/>
        <v>170</v>
      </c>
      <c r="B205" s="3">
        <f t="shared" si="22"/>
        <v>139152.34364017288</v>
      </c>
      <c r="C205" s="26">
        <f t="shared" si="20"/>
        <v>341.94656466306674</v>
      </c>
      <c r="D205" s="28">
        <f t="shared" si="23"/>
        <v>2051.86</v>
      </c>
      <c r="E205" s="3">
        <f t="shared" si="24"/>
        <v>137442.43020483595</v>
      </c>
      <c r="G205">
        <f t="shared" si="29"/>
        <v>170</v>
      </c>
      <c r="H205" s="3">
        <f t="shared" si="25"/>
        <v>231209.08276124627</v>
      </c>
      <c r="I205" s="26">
        <f t="shared" si="21"/>
        <v>130.9906948418739</v>
      </c>
      <c r="J205" s="28">
        <f t="shared" si="26"/>
        <v>1025.93</v>
      </c>
      <c r="K205" s="3">
        <f t="shared" si="27"/>
        <v>230314.14345608815</v>
      </c>
    </row>
    <row r="206" spans="1:11" x14ac:dyDescent="0.25">
      <c r="A206">
        <f t="shared" si="28"/>
        <v>171</v>
      </c>
      <c r="B206" s="3">
        <f t="shared" si="22"/>
        <v>137442.43020483595</v>
      </c>
      <c r="C206" s="26">
        <f t="shared" si="20"/>
        <v>337.74470208720794</v>
      </c>
      <c r="D206" s="28">
        <f t="shared" si="23"/>
        <v>2051.86</v>
      </c>
      <c r="E206" s="3">
        <f t="shared" si="24"/>
        <v>135728.31490692319</v>
      </c>
      <c r="G206">
        <f t="shared" si="29"/>
        <v>171</v>
      </c>
      <c r="H206" s="3">
        <f t="shared" si="25"/>
        <v>230314.14345608815</v>
      </c>
      <c r="I206" s="26">
        <f t="shared" si="21"/>
        <v>130.48367011765484</v>
      </c>
      <c r="J206" s="28">
        <f t="shared" si="26"/>
        <v>1025.93</v>
      </c>
      <c r="K206" s="3">
        <f t="shared" si="27"/>
        <v>229418.69712620581</v>
      </c>
    </row>
    <row r="207" spans="1:11" x14ac:dyDescent="0.25">
      <c r="A207">
        <f t="shared" si="28"/>
        <v>172</v>
      </c>
      <c r="B207" s="3">
        <f t="shared" si="22"/>
        <v>135728.31490692319</v>
      </c>
      <c r="C207" s="26">
        <f t="shared" si="20"/>
        <v>333.53251404764939</v>
      </c>
      <c r="D207" s="28">
        <f t="shared" si="23"/>
        <v>2051.86</v>
      </c>
      <c r="E207" s="3">
        <f t="shared" si="24"/>
        <v>134009.98742097087</v>
      </c>
      <c r="G207">
        <f t="shared" si="29"/>
        <v>172</v>
      </c>
      <c r="H207" s="3">
        <f t="shared" si="25"/>
        <v>229418.69712620581</v>
      </c>
      <c r="I207" s="26">
        <f t="shared" si="21"/>
        <v>129.97635814035672</v>
      </c>
      <c r="J207" s="28">
        <f t="shared" si="26"/>
        <v>1025.93</v>
      </c>
      <c r="K207" s="3">
        <f t="shared" si="27"/>
        <v>228522.74348434617</v>
      </c>
    </row>
    <row r="208" spans="1:11" x14ac:dyDescent="0.25">
      <c r="A208">
        <f t="shared" si="28"/>
        <v>173</v>
      </c>
      <c r="B208" s="3">
        <f t="shared" si="22"/>
        <v>134009.98742097087</v>
      </c>
      <c r="C208" s="26">
        <f t="shared" si="20"/>
        <v>329.30997517107176</v>
      </c>
      <c r="D208" s="28">
        <f t="shared" si="23"/>
        <v>2051.86</v>
      </c>
      <c r="E208" s="3">
        <f t="shared" si="24"/>
        <v>132287.43739614196</v>
      </c>
      <c r="G208">
        <f t="shared" si="29"/>
        <v>173</v>
      </c>
      <c r="H208" s="3">
        <f t="shared" si="25"/>
        <v>228522.74348434617</v>
      </c>
      <c r="I208" s="26">
        <f t="shared" si="21"/>
        <v>129.4687587472373</v>
      </c>
      <c r="J208" s="28">
        <f t="shared" si="26"/>
        <v>1025.93</v>
      </c>
      <c r="K208" s="3">
        <f t="shared" si="27"/>
        <v>227626.28224309342</v>
      </c>
    </row>
    <row r="209" spans="1:11" x14ac:dyDescent="0.25">
      <c r="A209">
        <f t="shared" si="28"/>
        <v>174</v>
      </c>
      <c r="B209" s="3">
        <f t="shared" si="22"/>
        <v>132287.43739614196</v>
      </c>
      <c r="C209" s="26">
        <f t="shared" si="20"/>
        <v>325.07706002180453</v>
      </c>
      <c r="D209" s="28">
        <f t="shared" si="23"/>
        <v>2051.86</v>
      </c>
      <c r="E209" s="3">
        <f t="shared" si="24"/>
        <v>130560.65445616377</v>
      </c>
      <c r="G209">
        <f t="shared" si="29"/>
        <v>174</v>
      </c>
      <c r="H209" s="3">
        <f t="shared" si="25"/>
        <v>227626.28224309342</v>
      </c>
      <c r="I209" s="26">
        <f t="shared" si="21"/>
        <v>128.96087177546221</v>
      </c>
      <c r="J209" s="28">
        <f t="shared" si="26"/>
        <v>1025.93</v>
      </c>
      <c r="K209" s="3">
        <f t="shared" si="27"/>
        <v>226729.31311486888</v>
      </c>
    </row>
    <row r="210" spans="1:11" x14ac:dyDescent="0.25">
      <c r="A210">
        <f t="shared" si="28"/>
        <v>175</v>
      </c>
      <c r="B210" s="3">
        <f t="shared" si="22"/>
        <v>130560.65445616377</v>
      </c>
      <c r="C210" s="26">
        <f t="shared" si="20"/>
        <v>320.83374310167278</v>
      </c>
      <c r="D210" s="28">
        <f t="shared" si="23"/>
        <v>2051.86</v>
      </c>
      <c r="E210" s="3">
        <f t="shared" si="24"/>
        <v>128829.62819926544</v>
      </c>
      <c r="G210">
        <f t="shared" si="29"/>
        <v>175</v>
      </c>
      <c r="H210" s="3">
        <f t="shared" si="25"/>
        <v>226729.31311486888</v>
      </c>
      <c r="I210" s="26">
        <f t="shared" si="21"/>
        <v>128.45269706210473</v>
      </c>
      <c r="J210" s="28">
        <f t="shared" si="26"/>
        <v>1025.93</v>
      </c>
      <c r="K210" s="3">
        <f t="shared" si="27"/>
        <v>225831.835811931</v>
      </c>
    </row>
    <row r="211" spans="1:11" x14ac:dyDescent="0.25">
      <c r="A211">
        <f t="shared" si="28"/>
        <v>176</v>
      </c>
      <c r="B211" s="3">
        <f t="shared" si="22"/>
        <v>128829.62819926544</v>
      </c>
      <c r="C211" s="26">
        <f t="shared" si="20"/>
        <v>316.57999884984355</v>
      </c>
      <c r="D211" s="28">
        <f t="shared" si="23"/>
        <v>2051.86</v>
      </c>
      <c r="E211" s="3">
        <f t="shared" si="24"/>
        <v>127094.34819811529</v>
      </c>
      <c r="G211">
        <f t="shared" si="29"/>
        <v>176</v>
      </c>
      <c r="H211" s="3">
        <f t="shared" si="25"/>
        <v>225831.835811931</v>
      </c>
      <c r="I211" s="26">
        <f t="shared" si="21"/>
        <v>127.94423444414591</v>
      </c>
      <c r="J211" s="28">
        <f t="shared" si="26"/>
        <v>1025.93</v>
      </c>
      <c r="K211" s="3">
        <f t="shared" si="27"/>
        <v>224933.85004637516</v>
      </c>
    </row>
    <row r="212" spans="1:11" x14ac:dyDescent="0.25">
      <c r="A212">
        <f t="shared" si="28"/>
        <v>177</v>
      </c>
      <c r="B212" s="3">
        <f t="shared" si="22"/>
        <v>127094.34819811529</v>
      </c>
      <c r="C212" s="26">
        <f t="shared" si="20"/>
        <v>312.31580164267189</v>
      </c>
      <c r="D212" s="28">
        <f t="shared" si="23"/>
        <v>2051.86</v>
      </c>
      <c r="E212" s="3">
        <f t="shared" si="24"/>
        <v>125354.80399975796</v>
      </c>
      <c r="G212">
        <f t="shared" si="29"/>
        <v>177</v>
      </c>
      <c r="H212" s="3">
        <f t="shared" si="25"/>
        <v>224933.85004637516</v>
      </c>
      <c r="I212" s="26">
        <f t="shared" si="21"/>
        <v>127.43548375847436</v>
      </c>
      <c r="J212" s="28">
        <f t="shared" si="26"/>
        <v>1025.93</v>
      </c>
      <c r="K212" s="3">
        <f t="shared" si="27"/>
        <v>224035.35553013365</v>
      </c>
    </row>
    <row r="213" spans="1:11" x14ac:dyDescent="0.25">
      <c r="A213">
        <f t="shared" si="28"/>
        <v>178</v>
      </c>
      <c r="B213" s="3">
        <f t="shared" si="22"/>
        <v>125354.80399975796</v>
      </c>
      <c r="C213" s="26">
        <f t="shared" si="20"/>
        <v>308.04112579354643</v>
      </c>
      <c r="D213" s="28">
        <f t="shared" si="23"/>
        <v>2051.86</v>
      </c>
      <c r="E213" s="3">
        <f t="shared" si="24"/>
        <v>123610.98512555151</v>
      </c>
      <c r="G213">
        <f t="shared" si="29"/>
        <v>178</v>
      </c>
      <c r="H213" s="3">
        <f t="shared" si="25"/>
        <v>224035.35553013365</v>
      </c>
      <c r="I213" s="26">
        <f t="shared" si="21"/>
        <v>126.92644484188637</v>
      </c>
      <c r="J213" s="28">
        <f t="shared" si="26"/>
        <v>1025.93</v>
      </c>
      <c r="K213" s="3">
        <f t="shared" si="27"/>
        <v>223136.35197497555</v>
      </c>
    </row>
    <row r="214" spans="1:11" x14ac:dyDescent="0.25">
      <c r="A214">
        <f t="shared" si="28"/>
        <v>179</v>
      </c>
      <c r="B214" s="3">
        <f t="shared" si="22"/>
        <v>123610.98512555151</v>
      </c>
      <c r="C214" s="26">
        <f t="shared" si="20"/>
        <v>303.75594555273472</v>
      </c>
      <c r="D214" s="28">
        <f t="shared" si="23"/>
        <v>2051.86</v>
      </c>
      <c r="E214" s="3">
        <f t="shared" si="24"/>
        <v>121862.88107110425</v>
      </c>
      <c r="G214">
        <f t="shared" si="29"/>
        <v>179</v>
      </c>
      <c r="H214" s="3">
        <f t="shared" si="25"/>
        <v>223136.35197497555</v>
      </c>
      <c r="I214" s="26">
        <f t="shared" si="21"/>
        <v>126.41711753108571</v>
      </c>
      <c r="J214" s="28">
        <f t="shared" si="26"/>
        <v>1025.93</v>
      </c>
      <c r="K214" s="3">
        <f t="shared" si="27"/>
        <v>222236.83909250665</v>
      </c>
    </row>
    <row r="215" spans="1:11" x14ac:dyDescent="0.25">
      <c r="A215">
        <f t="shared" si="28"/>
        <v>180</v>
      </c>
      <c r="B215" s="3">
        <f t="shared" si="22"/>
        <v>121862.88107110425</v>
      </c>
      <c r="C215" s="26">
        <f t="shared" si="20"/>
        <v>299.46023510722807</v>
      </c>
      <c r="D215" s="28">
        <f t="shared" si="23"/>
        <v>2051.86</v>
      </c>
      <c r="E215" s="3">
        <f t="shared" si="24"/>
        <v>120110.48130621147</v>
      </c>
      <c r="G215">
        <f t="shared" si="29"/>
        <v>180</v>
      </c>
      <c r="H215" s="3">
        <f t="shared" si="25"/>
        <v>222236.83909250665</v>
      </c>
      <c r="I215" s="26">
        <f t="shared" si="21"/>
        <v>125.90750166268363</v>
      </c>
      <c r="J215" s="28">
        <f t="shared" si="26"/>
        <v>1025.93</v>
      </c>
      <c r="K215" s="3">
        <f t="shared" si="27"/>
        <v>221336.81659416933</v>
      </c>
    </row>
    <row r="216" spans="1:11" x14ac:dyDescent="0.25">
      <c r="A216">
        <f t="shared" si="28"/>
        <v>181</v>
      </c>
      <c r="B216" s="3">
        <f t="shared" si="22"/>
        <v>120110.48130621147</v>
      </c>
      <c r="C216" s="26">
        <f t="shared" si="20"/>
        <v>295.15396858058614</v>
      </c>
      <c r="D216" s="28">
        <f t="shared" si="23"/>
        <v>2051.86</v>
      </c>
      <c r="E216" s="3">
        <f t="shared" si="24"/>
        <v>118353.77527479206</v>
      </c>
      <c r="G216">
        <f t="shared" si="29"/>
        <v>181</v>
      </c>
      <c r="H216" s="3">
        <f t="shared" si="25"/>
        <v>221336.81659416933</v>
      </c>
      <c r="I216" s="26">
        <f t="shared" si="21"/>
        <v>125.39759707319885</v>
      </c>
      <c r="J216" s="28">
        <f t="shared" si="26"/>
        <v>1025.93</v>
      </c>
      <c r="K216" s="3">
        <f t="shared" si="27"/>
        <v>220436.28419124254</v>
      </c>
    </row>
    <row r="217" spans="1:11" x14ac:dyDescent="0.25">
      <c r="A217">
        <f t="shared" si="28"/>
        <v>182</v>
      </c>
      <c r="B217" s="3">
        <f t="shared" si="22"/>
        <v>118353.77527479206</v>
      </c>
      <c r="C217" s="26">
        <f t="shared" si="20"/>
        <v>290.837120032781</v>
      </c>
      <c r="D217" s="28">
        <f t="shared" si="23"/>
        <v>2051.86</v>
      </c>
      <c r="E217" s="3">
        <f t="shared" si="24"/>
        <v>116592.75239482484</v>
      </c>
      <c r="G217">
        <f t="shared" si="29"/>
        <v>182</v>
      </c>
      <c r="H217" s="3">
        <f t="shared" si="25"/>
        <v>220436.28419124254</v>
      </c>
      <c r="I217" s="26">
        <f t="shared" si="21"/>
        <v>124.88740359905748</v>
      </c>
      <c r="J217" s="28">
        <f t="shared" si="26"/>
        <v>1025.93</v>
      </c>
      <c r="K217" s="3">
        <f t="shared" si="27"/>
        <v>219535.24159484159</v>
      </c>
    </row>
    <row r="218" spans="1:11" x14ac:dyDescent="0.25">
      <c r="A218">
        <f t="shared" si="28"/>
        <v>183</v>
      </c>
      <c r="B218" s="3">
        <f t="shared" si="22"/>
        <v>116592.75239482484</v>
      </c>
      <c r="C218" s="26">
        <f t="shared" si="20"/>
        <v>286.50966346004094</v>
      </c>
      <c r="D218" s="28">
        <f t="shared" si="23"/>
        <v>2051.86</v>
      </c>
      <c r="E218" s="3">
        <f t="shared" si="24"/>
        <v>114827.40205828488</v>
      </c>
      <c r="G218">
        <f t="shared" si="29"/>
        <v>183</v>
      </c>
      <c r="H218" s="3">
        <f t="shared" si="25"/>
        <v>219535.24159484159</v>
      </c>
      <c r="I218" s="26">
        <f t="shared" si="21"/>
        <v>124.37692107659288</v>
      </c>
      <c r="J218" s="28">
        <f t="shared" si="26"/>
        <v>1025.93</v>
      </c>
      <c r="K218" s="3">
        <f t="shared" si="27"/>
        <v>218633.68851591818</v>
      </c>
    </row>
    <row r="219" spans="1:11" x14ac:dyDescent="0.25">
      <c r="A219">
        <f t="shared" si="28"/>
        <v>184</v>
      </c>
      <c r="B219" s="3">
        <f t="shared" si="22"/>
        <v>114827.40205828488</v>
      </c>
      <c r="C219" s="26">
        <f t="shared" si="20"/>
        <v>282.1715727946937</v>
      </c>
      <c r="D219" s="28">
        <f t="shared" si="23"/>
        <v>2051.86</v>
      </c>
      <c r="E219" s="3">
        <f t="shared" si="24"/>
        <v>113057.71363107956</v>
      </c>
      <c r="G219">
        <f t="shared" si="29"/>
        <v>184</v>
      </c>
      <c r="H219" s="3">
        <f t="shared" si="25"/>
        <v>218633.68851591818</v>
      </c>
      <c r="I219" s="26">
        <f t="shared" si="21"/>
        <v>123.86614934204577</v>
      </c>
      <c r="J219" s="28">
        <f t="shared" si="26"/>
        <v>1025.93</v>
      </c>
      <c r="K219" s="3">
        <f t="shared" si="27"/>
        <v>217731.62466526023</v>
      </c>
    </row>
    <row r="220" spans="1:11" x14ac:dyDescent="0.25">
      <c r="A220">
        <f t="shared" si="28"/>
        <v>185</v>
      </c>
      <c r="B220" s="3">
        <f t="shared" si="22"/>
        <v>113057.71363107956</v>
      </c>
      <c r="C220" s="26">
        <f t="shared" si="20"/>
        <v>277.8228219050095</v>
      </c>
      <c r="D220" s="28">
        <f t="shared" si="23"/>
        <v>2051.86</v>
      </c>
      <c r="E220" s="3">
        <f t="shared" si="24"/>
        <v>111283.67645298457</v>
      </c>
      <c r="G220">
        <f t="shared" si="29"/>
        <v>185</v>
      </c>
      <c r="H220" s="3">
        <f t="shared" si="25"/>
        <v>217731.62466526023</v>
      </c>
      <c r="I220" s="26">
        <f t="shared" si="21"/>
        <v>123.35508823156405</v>
      </c>
      <c r="J220" s="28">
        <f t="shared" si="26"/>
        <v>1025.93</v>
      </c>
      <c r="K220" s="3">
        <f t="shared" si="27"/>
        <v>216829.0497534918</v>
      </c>
    </row>
    <row r="221" spans="1:11" x14ac:dyDescent="0.25">
      <c r="A221">
        <f t="shared" si="28"/>
        <v>186</v>
      </c>
      <c r="B221" s="3">
        <f t="shared" si="22"/>
        <v>111283.67645298457</v>
      </c>
      <c r="C221" s="26">
        <f t="shared" si="20"/>
        <v>273.46338459504375</v>
      </c>
      <c r="D221" s="28">
        <f t="shared" si="23"/>
        <v>2051.86</v>
      </c>
      <c r="E221" s="3">
        <f t="shared" si="24"/>
        <v>109505.27983757961</v>
      </c>
      <c r="G221">
        <f t="shared" si="29"/>
        <v>186</v>
      </c>
      <c r="H221" s="3">
        <f t="shared" si="25"/>
        <v>216829.0497534918</v>
      </c>
      <c r="I221" s="26">
        <f t="shared" si="21"/>
        <v>122.84373758120282</v>
      </c>
      <c r="J221" s="28">
        <f t="shared" si="26"/>
        <v>1025.93</v>
      </c>
      <c r="K221" s="3">
        <f t="shared" si="27"/>
        <v>215925.96349107299</v>
      </c>
    </row>
    <row r="222" spans="1:11" x14ac:dyDescent="0.25">
      <c r="A222">
        <f t="shared" si="28"/>
        <v>187</v>
      </c>
      <c r="B222" s="3">
        <f t="shared" si="22"/>
        <v>109505.27983757961</v>
      </c>
      <c r="C222" s="26">
        <f t="shared" si="20"/>
        <v>269.09323460447911</v>
      </c>
      <c r="D222" s="28">
        <f t="shared" si="23"/>
        <v>2051.86</v>
      </c>
      <c r="E222" s="3">
        <f t="shared" si="24"/>
        <v>107722.51307218408</v>
      </c>
      <c r="G222">
        <f t="shared" si="29"/>
        <v>187</v>
      </c>
      <c r="H222" s="3">
        <f t="shared" si="25"/>
        <v>215925.96349107299</v>
      </c>
      <c r="I222" s="26">
        <f t="shared" si="21"/>
        <v>122.33209722692423</v>
      </c>
      <c r="J222" s="28">
        <f t="shared" si="26"/>
        <v>1025.93</v>
      </c>
      <c r="K222" s="3">
        <f t="shared" si="27"/>
        <v>215022.36558829993</v>
      </c>
    </row>
    <row r="223" spans="1:11" x14ac:dyDescent="0.25">
      <c r="A223">
        <f t="shared" si="28"/>
        <v>188</v>
      </c>
      <c r="B223" s="3">
        <f t="shared" si="22"/>
        <v>107722.51307218408</v>
      </c>
      <c r="C223" s="26">
        <f t="shared" si="20"/>
        <v>264.71234560846727</v>
      </c>
      <c r="D223" s="28">
        <f t="shared" si="23"/>
        <v>2051.86</v>
      </c>
      <c r="E223" s="3">
        <f t="shared" si="24"/>
        <v>105935.36541779255</v>
      </c>
      <c r="G223">
        <f t="shared" si="29"/>
        <v>188</v>
      </c>
      <c r="H223" s="3">
        <f t="shared" si="25"/>
        <v>215022.36558829993</v>
      </c>
      <c r="I223" s="26">
        <f t="shared" si="21"/>
        <v>121.82016700459759</v>
      </c>
      <c r="J223" s="28">
        <f t="shared" si="26"/>
        <v>1025.93</v>
      </c>
      <c r="K223" s="3">
        <f t="shared" si="27"/>
        <v>214118.25575530453</v>
      </c>
    </row>
    <row r="224" spans="1:11" x14ac:dyDescent="0.25">
      <c r="A224">
        <f t="shared" si="28"/>
        <v>189</v>
      </c>
      <c r="B224" s="3">
        <f t="shared" si="22"/>
        <v>105935.36541779255</v>
      </c>
      <c r="C224" s="26">
        <f t="shared" si="20"/>
        <v>260.3206912174706</v>
      </c>
      <c r="D224" s="28">
        <f t="shared" si="23"/>
        <v>2051.86</v>
      </c>
      <c r="E224" s="3">
        <f t="shared" si="24"/>
        <v>104143.82610901001</v>
      </c>
      <c r="G224">
        <f t="shared" si="29"/>
        <v>189</v>
      </c>
      <c r="H224" s="3">
        <f t="shared" si="25"/>
        <v>214118.25575530453</v>
      </c>
      <c r="I224" s="26">
        <f t="shared" si="21"/>
        <v>121.30794674999915</v>
      </c>
      <c r="J224" s="28">
        <f t="shared" si="26"/>
        <v>1025.93</v>
      </c>
      <c r="K224" s="3">
        <f t="shared" si="27"/>
        <v>213213.63370205453</v>
      </c>
    </row>
    <row r="225" spans="1:11" x14ac:dyDescent="0.25">
      <c r="A225">
        <f t="shared" si="28"/>
        <v>190</v>
      </c>
      <c r="B225" s="3">
        <f t="shared" si="22"/>
        <v>104143.82610901001</v>
      </c>
      <c r="C225" s="26">
        <f t="shared" si="20"/>
        <v>255.91824497710292</v>
      </c>
      <c r="D225" s="28">
        <f t="shared" si="23"/>
        <v>2051.86</v>
      </c>
      <c r="E225" s="3">
        <f t="shared" si="24"/>
        <v>102347.88435398712</v>
      </c>
      <c r="G225">
        <f t="shared" si="29"/>
        <v>190</v>
      </c>
      <c r="H225" s="3">
        <f t="shared" si="25"/>
        <v>213213.63370205453</v>
      </c>
      <c r="I225" s="26">
        <f t="shared" si="21"/>
        <v>120.79543629881213</v>
      </c>
      <c r="J225" s="28">
        <f t="shared" si="26"/>
        <v>1025.93</v>
      </c>
      <c r="K225" s="3">
        <f t="shared" si="27"/>
        <v>212308.49913835336</v>
      </c>
    </row>
    <row r="226" spans="1:11" x14ac:dyDescent="0.25">
      <c r="A226">
        <f t="shared" si="28"/>
        <v>191</v>
      </c>
      <c r="B226" s="3">
        <f t="shared" si="22"/>
        <v>102347.88435398712</v>
      </c>
      <c r="C226" s="26">
        <f t="shared" si="20"/>
        <v>251.50498036797026</v>
      </c>
      <c r="D226" s="28">
        <f t="shared" si="23"/>
        <v>2051.86</v>
      </c>
      <c r="E226" s="3">
        <f t="shared" si="24"/>
        <v>100547.52933435509</v>
      </c>
      <c r="G226">
        <f t="shared" si="29"/>
        <v>191</v>
      </c>
      <c r="H226" s="3">
        <f t="shared" si="25"/>
        <v>212308.49913835336</v>
      </c>
      <c r="I226" s="26">
        <f t="shared" si="21"/>
        <v>120.28263548662672</v>
      </c>
      <c r="J226" s="28">
        <f t="shared" si="26"/>
        <v>1025.93</v>
      </c>
      <c r="K226" s="3">
        <f t="shared" si="27"/>
        <v>211402.85177384</v>
      </c>
    </row>
    <row r="227" spans="1:11" x14ac:dyDescent="0.25">
      <c r="A227">
        <f t="shared" si="28"/>
        <v>192</v>
      </c>
      <c r="B227" s="3">
        <f t="shared" si="22"/>
        <v>100547.52933435509</v>
      </c>
      <c r="C227" s="26">
        <f t="shared" si="20"/>
        <v>247.08087080551118</v>
      </c>
      <c r="D227" s="28">
        <f t="shared" si="23"/>
        <v>2051.86</v>
      </c>
      <c r="E227" s="3">
        <f t="shared" si="24"/>
        <v>98742.750205160599</v>
      </c>
      <c r="G227">
        <f t="shared" si="29"/>
        <v>192</v>
      </c>
      <c r="H227" s="3">
        <f t="shared" si="25"/>
        <v>211402.85177384</v>
      </c>
      <c r="I227" s="26">
        <f t="shared" si="21"/>
        <v>119.76954414893987</v>
      </c>
      <c r="J227" s="28">
        <f t="shared" si="26"/>
        <v>1025.93</v>
      </c>
      <c r="K227" s="3">
        <f t="shared" si="27"/>
        <v>210496.69131798894</v>
      </c>
    </row>
    <row r="228" spans="1:11" x14ac:dyDescent="0.25">
      <c r="A228">
        <f t="shared" si="28"/>
        <v>193</v>
      </c>
      <c r="B228" s="3">
        <f t="shared" si="22"/>
        <v>98742.750205160599</v>
      </c>
      <c r="C228" s="26">
        <f t="shared" si="20"/>
        <v>242.64588963983653</v>
      </c>
      <c r="D228" s="28">
        <f t="shared" si="23"/>
        <v>2051.86</v>
      </c>
      <c r="E228" s="3">
        <f t="shared" si="24"/>
        <v>96933.536094800438</v>
      </c>
      <c r="G228">
        <f t="shared" si="29"/>
        <v>193</v>
      </c>
      <c r="H228" s="3">
        <f t="shared" si="25"/>
        <v>210496.69131798894</v>
      </c>
      <c r="I228" s="26">
        <f t="shared" si="21"/>
        <v>119.25616212115538</v>
      </c>
      <c r="J228" s="28">
        <f t="shared" si="26"/>
        <v>1025.93</v>
      </c>
      <c r="K228" s="3">
        <f t="shared" si="27"/>
        <v>209590.01748011011</v>
      </c>
    </row>
    <row r="229" spans="1:11" x14ac:dyDescent="0.25">
      <c r="A229">
        <f t="shared" si="28"/>
        <v>194</v>
      </c>
      <c r="B229" s="3">
        <f t="shared" si="22"/>
        <v>96933.536094800438</v>
      </c>
      <c r="C229" s="26">
        <f t="shared" ref="C229:C278" si="30">B229*$A$11</f>
        <v>238.20001015556889</v>
      </c>
      <c r="D229" s="28">
        <f t="shared" si="23"/>
        <v>2051.86</v>
      </c>
      <c r="E229" s="3">
        <f t="shared" si="24"/>
        <v>95119.876104956013</v>
      </c>
      <c r="G229">
        <f t="shared" si="29"/>
        <v>194</v>
      </c>
      <c r="H229" s="3">
        <f t="shared" si="25"/>
        <v>209590.01748011011</v>
      </c>
      <c r="I229" s="26">
        <f t="shared" ref="I229:I292" si="31">H229*$A$23</f>
        <v>118.74248923858383</v>
      </c>
      <c r="J229" s="28">
        <f t="shared" si="26"/>
        <v>1025.93</v>
      </c>
      <c r="K229" s="3">
        <f t="shared" si="27"/>
        <v>208682.82996934871</v>
      </c>
    </row>
    <row r="230" spans="1:11" x14ac:dyDescent="0.25">
      <c r="A230">
        <f t="shared" si="28"/>
        <v>195</v>
      </c>
      <c r="B230" s="3">
        <f t="shared" ref="B230:B275" si="32">E229</f>
        <v>95119.876104956013</v>
      </c>
      <c r="C230" s="26">
        <f t="shared" si="30"/>
        <v>233.74320557168181</v>
      </c>
      <c r="D230" s="28">
        <f t="shared" ref="D230:D275" si="33">D229</f>
        <v>2051.86</v>
      </c>
      <c r="E230" s="3">
        <f t="shared" ref="E230:E275" si="34">B230+C230-D230</f>
        <v>93301.75931052769</v>
      </c>
      <c r="G230">
        <f t="shared" si="29"/>
        <v>195</v>
      </c>
      <c r="H230" s="3">
        <f t="shared" ref="H230:H278" si="35">K229</f>
        <v>208682.82996934871</v>
      </c>
      <c r="I230" s="26">
        <f t="shared" si="31"/>
        <v>118.22852533644242</v>
      </c>
      <c r="J230" s="28">
        <f t="shared" ref="J230:J278" si="36">J229</f>
        <v>1025.93</v>
      </c>
      <c r="K230" s="3">
        <f t="shared" ref="K230:K278" si="37">H230+I230-J230</f>
        <v>207775.12849468517</v>
      </c>
    </row>
    <row r="231" spans="1:11" x14ac:dyDescent="0.25">
      <c r="A231">
        <f t="shared" ref="A231:A278" si="38">A230+1</f>
        <v>196</v>
      </c>
      <c r="B231" s="3">
        <f t="shared" si="32"/>
        <v>93301.75931052769</v>
      </c>
      <c r="C231" s="26">
        <f t="shared" si="30"/>
        <v>229.27544904133825</v>
      </c>
      <c r="D231" s="28">
        <f t="shared" si="33"/>
        <v>2051.86</v>
      </c>
      <c r="E231" s="3">
        <f t="shared" si="34"/>
        <v>91479.174759569025</v>
      </c>
      <c r="G231">
        <f t="shared" ref="G231:G294" si="39">G230+1</f>
        <v>196</v>
      </c>
      <c r="H231" s="3">
        <f t="shared" si="35"/>
        <v>207775.12849468517</v>
      </c>
      <c r="I231" s="26">
        <f t="shared" si="31"/>
        <v>117.71427024985505</v>
      </c>
      <c r="J231" s="28">
        <f t="shared" si="36"/>
        <v>1025.93</v>
      </c>
      <c r="K231" s="3">
        <f t="shared" si="37"/>
        <v>206866.91276493503</v>
      </c>
    </row>
    <row r="232" spans="1:11" x14ac:dyDescent="0.25">
      <c r="A232">
        <f t="shared" si="38"/>
        <v>197</v>
      </c>
      <c r="B232" s="3">
        <f t="shared" si="32"/>
        <v>91479.174759569025</v>
      </c>
      <c r="C232" s="26">
        <f t="shared" si="30"/>
        <v>224.79671365172914</v>
      </c>
      <c r="D232" s="28">
        <f t="shared" si="33"/>
        <v>2051.86</v>
      </c>
      <c r="E232" s="3">
        <f t="shared" si="34"/>
        <v>89652.11147322075</v>
      </c>
      <c r="G232">
        <f t="shared" si="39"/>
        <v>197</v>
      </c>
      <c r="H232" s="3">
        <f t="shared" si="35"/>
        <v>206866.91276493503</v>
      </c>
      <c r="I232" s="26">
        <f t="shared" si="31"/>
        <v>117.19972381385219</v>
      </c>
      <c r="J232" s="28">
        <f t="shared" si="36"/>
        <v>1025.93</v>
      </c>
      <c r="K232" s="3">
        <f t="shared" si="37"/>
        <v>205958.18248874889</v>
      </c>
    </row>
    <row r="233" spans="1:11" x14ac:dyDescent="0.25">
      <c r="A233">
        <f t="shared" si="38"/>
        <v>198</v>
      </c>
      <c r="B233" s="3">
        <f t="shared" si="32"/>
        <v>89652.11147322075</v>
      </c>
      <c r="C233" s="26">
        <f t="shared" si="30"/>
        <v>220.30697242391096</v>
      </c>
      <c r="D233" s="28">
        <f t="shared" si="33"/>
        <v>2051.86</v>
      </c>
      <c r="E233" s="3">
        <f t="shared" si="34"/>
        <v>87820.558445644667</v>
      </c>
      <c r="G233">
        <f t="shared" si="39"/>
        <v>198</v>
      </c>
      <c r="H233" s="3">
        <f t="shared" si="35"/>
        <v>205958.18248874889</v>
      </c>
      <c r="I233" s="26">
        <f t="shared" si="31"/>
        <v>116.68488586337085</v>
      </c>
      <c r="J233" s="28">
        <f t="shared" si="36"/>
        <v>1025.93</v>
      </c>
      <c r="K233" s="3">
        <f t="shared" si="37"/>
        <v>205048.93737461226</v>
      </c>
    </row>
    <row r="234" spans="1:11" x14ac:dyDescent="0.25">
      <c r="A234">
        <f t="shared" si="38"/>
        <v>199</v>
      </c>
      <c r="B234" s="3">
        <f t="shared" si="32"/>
        <v>87820.558445644667</v>
      </c>
      <c r="C234" s="26">
        <f t="shared" si="30"/>
        <v>215.80619831264352</v>
      </c>
      <c r="D234" s="28">
        <f t="shared" si="33"/>
        <v>2051.86</v>
      </c>
      <c r="E234" s="3">
        <f t="shared" si="34"/>
        <v>85984.504643957305</v>
      </c>
      <c r="G234">
        <f t="shared" si="39"/>
        <v>199</v>
      </c>
      <c r="H234" s="3">
        <f t="shared" si="35"/>
        <v>205048.93737461226</v>
      </c>
      <c r="I234" s="26">
        <f t="shared" si="31"/>
        <v>116.16975623325452</v>
      </c>
      <c r="J234" s="28">
        <f t="shared" si="36"/>
        <v>1025.93</v>
      </c>
      <c r="K234" s="3">
        <f t="shared" si="37"/>
        <v>204139.17713084552</v>
      </c>
    </row>
    <row r="235" spans="1:11" x14ac:dyDescent="0.25">
      <c r="A235">
        <f t="shared" si="38"/>
        <v>200</v>
      </c>
      <c r="B235" s="3">
        <f t="shared" si="32"/>
        <v>85984.504643957305</v>
      </c>
      <c r="C235" s="26">
        <f t="shared" si="30"/>
        <v>211.29436420622676</v>
      </c>
      <c r="D235" s="28">
        <f t="shared" si="33"/>
        <v>2051.86</v>
      </c>
      <c r="E235" s="3">
        <f t="shared" si="34"/>
        <v>84143.939008163536</v>
      </c>
      <c r="G235">
        <f t="shared" si="39"/>
        <v>200</v>
      </c>
      <c r="H235" s="3">
        <f t="shared" si="35"/>
        <v>204139.17713084552</v>
      </c>
      <c r="I235" s="26">
        <f t="shared" si="31"/>
        <v>115.65433475825314</v>
      </c>
      <c r="J235" s="28">
        <f t="shared" si="36"/>
        <v>1025.93</v>
      </c>
      <c r="K235" s="3">
        <f t="shared" si="37"/>
        <v>203228.90146560379</v>
      </c>
    </row>
    <row r="236" spans="1:11" x14ac:dyDescent="0.25">
      <c r="A236">
        <f t="shared" si="38"/>
        <v>201</v>
      </c>
      <c r="B236" s="3">
        <f t="shared" si="32"/>
        <v>84143.939008163536</v>
      </c>
      <c r="C236" s="26">
        <f t="shared" si="30"/>
        <v>206.7714429263377</v>
      </c>
      <c r="D236" s="28">
        <f t="shared" si="33"/>
        <v>2051.86</v>
      </c>
      <c r="E236" s="3">
        <f t="shared" si="34"/>
        <v>82298.850451089878</v>
      </c>
      <c r="G236">
        <f t="shared" si="39"/>
        <v>201</v>
      </c>
      <c r="H236" s="3">
        <f t="shared" si="35"/>
        <v>203228.90146560379</v>
      </c>
      <c r="I236" s="26">
        <f t="shared" si="31"/>
        <v>115.13862127302301</v>
      </c>
      <c r="J236" s="28">
        <f t="shared" si="36"/>
        <v>1025.93</v>
      </c>
      <c r="K236" s="3">
        <f t="shared" si="37"/>
        <v>202318.11008687681</v>
      </c>
    </row>
    <row r="237" spans="1:11" x14ac:dyDescent="0.25">
      <c r="A237">
        <f t="shared" si="38"/>
        <v>202</v>
      </c>
      <c r="B237" s="3">
        <f t="shared" si="32"/>
        <v>82298.850451089878</v>
      </c>
      <c r="C237" s="26">
        <f t="shared" si="30"/>
        <v>202.23740722786653</v>
      </c>
      <c r="D237" s="28">
        <f t="shared" si="33"/>
        <v>2051.86</v>
      </c>
      <c r="E237" s="3">
        <f t="shared" si="34"/>
        <v>80449.227858317739</v>
      </c>
      <c r="G237">
        <f t="shared" si="39"/>
        <v>202</v>
      </c>
      <c r="H237" s="3">
        <f t="shared" si="35"/>
        <v>202318.11008687681</v>
      </c>
      <c r="I237" s="26">
        <f t="shared" si="31"/>
        <v>114.62261561212675</v>
      </c>
      <c r="J237" s="28">
        <f t="shared" si="36"/>
        <v>1025.93</v>
      </c>
      <c r="K237" s="3">
        <f t="shared" si="37"/>
        <v>201406.80270248896</v>
      </c>
    </row>
    <row r="238" spans="1:11" x14ac:dyDescent="0.25">
      <c r="A238">
        <f t="shared" si="38"/>
        <v>203</v>
      </c>
      <c r="B238" s="3">
        <f t="shared" si="32"/>
        <v>80449.227858317739</v>
      </c>
      <c r="C238" s="26">
        <f t="shared" si="30"/>
        <v>197.69222979875252</v>
      </c>
      <c r="D238" s="28">
        <f t="shared" si="33"/>
        <v>2051.86</v>
      </c>
      <c r="E238" s="3">
        <f t="shared" si="34"/>
        <v>78595.060088116486</v>
      </c>
      <c r="G238">
        <f t="shared" si="39"/>
        <v>203</v>
      </c>
      <c r="H238" s="3">
        <f t="shared" si="35"/>
        <v>201406.80270248896</v>
      </c>
      <c r="I238" s="26">
        <f t="shared" si="31"/>
        <v>114.10631761003327</v>
      </c>
      <c r="J238" s="28">
        <f t="shared" si="36"/>
        <v>1025.93</v>
      </c>
      <c r="K238" s="3">
        <f t="shared" si="37"/>
        <v>200494.97902009901</v>
      </c>
    </row>
    <row r="239" spans="1:11" x14ac:dyDescent="0.25">
      <c r="A239">
        <f t="shared" si="38"/>
        <v>204</v>
      </c>
      <c r="B239" s="3">
        <f t="shared" si="32"/>
        <v>78595.060088116486</v>
      </c>
      <c r="C239" s="26">
        <f t="shared" si="30"/>
        <v>193.13588325981968</v>
      </c>
      <c r="D239" s="28">
        <f t="shared" si="33"/>
        <v>2051.86</v>
      </c>
      <c r="E239" s="3">
        <f t="shared" si="34"/>
        <v>76736.335971376306</v>
      </c>
      <c r="G239">
        <f t="shared" si="39"/>
        <v>204</v>
      </c>
      <c r="H239" s="3">
        <f t="shared" si="35"/>
        <v>200494.97902009901</v>
      </c>
      <c r="I239" s="26">
        <f t="shared" si="31"/>
        <v>113.5897271011177</v>
      </c>
      <c r="J239" s="28">
        <f t="shared" si="36"/>
        <v>1025.93</v>
      </c>
      <c r="K239" s="3">
        <f t="shared" si="37"/>
        <v>199582.63874720014</v>
      </c>
    </row>
    <row r="240" spans="1:11" x14ac:dyDescent="0.25">
      <c r="A240">
        <f t="shared" si="38"/>
        <v>205</v>
      </c>
      <c r="B240" s="3">
        <f t="shared" si="32"/>
        <v>76736.335971376306</v>
      </c>
      <c r="C240" s="26">
        <f t="shared" si="30"/>
        <v>188.56834016461156</v>
      </c>
      <c r="D240" s="28">
        <f t="shared" si="33"/>
        <v>2051.86</v>
      </c>
      <c r="E240" s="3">
        <f t="shared" si="34"/>
        <v>74873.044311540914</v>
      </c>
      <c r="G240">
        <f t="shared" si="39"/>
        <v>205</v>
      </c>
      <c r="H240" s="3">
        <f t="shared" si="35"/>
        <v>199582.63874720014</v>
      </c>
      <c r="I240" s="26">
        <f t="shared" si="31"/>
        <v>113.07284391966131</v>
      </c>
      <c r="J240" s="28">
        <f t="shared" si="36"/>
        <v>1025.93</v>
      </c>
      <c r="K240" s="3">
        <f t="shared" si="37"/>
        <v>198669.7815911198</v>
      </c>
    </row>
    <row r="241" spans="1:11" x14ac:dyDescent="0.25">
      <c r="A241">
        <f t="shared" si="38"/>
        <v>206</v>
      </c>
      <c r="B241" s="3">
        <f t="shared" si="32"/>
        <v>74873.044311540914</v>
      </c>
      <c r="C241" s="26">
        <f t="shared" si="30"/>
        <v>183.98957299922611</v>
      </c>
      <c r="D241" s="28">
        <f t="shared" si="33"/>
        <v>2051.86</v>
      </c>
      <c r="E241" s="3">
        <f t="shared" si="34"/>
        <v>73005.173884540141</v>
      </c>
      <c r="G241">
        <f t="shared" si="39"/>
        <v>206</v>
      </c>
      <c r="H241" s="3">
        <f t="shared" si="35"/>
        <v>198669.7815911198</v>
      </c>
      <c r="I241" s="26">
        <f t="shared" si="31"/>
        <v>112.55566789985149</v>
      </c>
      <c r="J241" s="28">
        <f t="shared" si="36"/>
        <v>1025.93</v>
      </c>
      <c r="K241" s="3">
        <f t="shared" si="37"/>
        <v>197756.40725901964</v>
      </c>
    </row>
    <row r="242" spans="1:11" x14ac:dyDescent="0.25">
      <c r="A242">
        <f t="shared" si="38"/>
        <v>207</v>
      </c>
      <c r="B242" s="3">
        <f t="shared" si="32"/>
        <v>73005.173884540141</v>
      </c>
      <c r="C242" s="26">
        <f t="shared" si="30"/>
        <v>179.3995541821499</v>
      </c>
      <c r="D242" s="28">
        <f t="shared" si="33"/>
        <v>2051.86</v>
      </c>
      <c r="E242" s="3">
        <f t="shared" si="34"/>
        <v>71132.71343872229</v>
      </c>
      <c r="G242">
        <f t="shared" si="39"/>
        <v>207</v>
      </c>
      <c r="H242" s="3">
        <f t="shared" si="35"/>
        <v>197756.40725901964</v>
      </c>
      <c r="I242" s="26">
        <f t="shared" si="31"/>
        <v>112.0381988757817</v>
      </c>
      <c r="J242" s="28">
        <f t="shared" si="36"/>
        <v>1025.93</v>
      </c>
      <c r="K242" s="3">
        <f t="shared" si="37"/>
        <v>196842.51545789544</v>
      </c>
    </row>
    <row r="243" spans="1:11" x14ac:dyDescent="0.25">
      <c r="A243">
        <f t="shared" si="38"/>
        <v>208</v>
      </c>
      <c r="B243" s="3">
        <f t="shared" si="32"/>
        <v>71132.71343872229</v>
      </c>
      <c r="C243" s="26">
        <f t="shared" si="30"/>
        <v>174.7982560640919</v>
      </c>
      <c r="D243" s="28">
        <f t="shared" si="33"/>
        <v>2051.86</v>
      </c>
      <c r="E243" s="3">
        <f t="shared" si="34"/>
        <v>69255.651694786386</v>
      </c>
      <c r="G243">
        <f t="shared" si="39"/>
        <v>208</v>
      </c>
      <c r="H243" s="3">
        <f t="shared" si="35"/>
        <v>196842.51545789544</v>
      </c>
      <c r="I243" s="26">
        <f t="shared" si="31"/>
        <v>111.52043668145144</v>
      </c>
      <c r="J243" s="28">
        <f t="shared" si="36"/>
        <v>1025.93</v>
      </c>
      <c r="K243" s="3">
        <f t="shared" si="37"/>
        <v>195928.1058945769</v>
      </c>
    </row>
    <row r="244" spans="1:11" x14ac:dyDescent="0.25">
      <c r="A244">
        <f t="shared" si="38"/>
        <v>209</v>
      </c>
      <c r="B244" s="3">
        <f t="shared" si="32"/>
        <v>69255.651694786386</v>
      </c>
      <c r="C244" s="26">
        <f t="shared" si="30"/>
        <v>170.18565092781702</v>
      </c>
      <c r="D244" s="28">
        <f t="shared" si="33"/>
        <v>2051.86</v>
      </c>
      <c r="E244" s="3">
        <f t="shared" si="34"/>
        <v>67373.9773457142</v>
      </c>
      <c r="G244">
        <f t="shared" si="39"/>
        <v>209</v>
      </c>
      <c r="H244" s="3">
        <f t="shared" si="35"/>
        <v>195928.1058945769</v>
      </c>
      <c r="I244" s="26">
        <f t="shared" si="31"/>
        <v>111.00238115076608</v>
      </c>
      <c r="J244" s="28">
        <f t="shared" si="36"/>
        <v>1025.93</v>
      </c>
      <c r="K244" s="3">
        <f t="shared" si="37"/>
        <v>195013.17827572767</v>
      </c>
    </row>
    <row r="245" spans="1:11" x14ac:dyDescent="0.25">
      <c r="A245">
        <f t="shared" si="38"/>
        <v>210</v>
      </c>
      <c r="B245" s="3">
        <f t="shared" si="32"/>
        <v>67373.9773457142</v>
      </c>
      <c r="C245" s="26">
        <f t="shared" si="30"/>
        <v>165.5617109879791</v>
      </c>
      <c r="D245" s="28">
        <f t="shared" si="33"/>
        <v>2051.86</v>
      </c>
      <c r="E245" s="3">
        <f t="shared" si="34"/>
        <v>65487.679056702182</v>
      </c>
      <c r="G245">
        <f t="shared" si="39"/>
        <v>210</v>
      </c>
      <c r="H245" s="3">
        <f t="shared" si="35"/>
        <v>195013.17827572767</v>
      </c>
      <c r="I245" s="26">
        <f t="shared" si="31"/>
        <v>110.48403211753697</v>
      </c>
      <c r="J245" s="28">
        <f t="shared" si="36"/>
        <v>1025.93</v>
      </c>
      <c r="K245" s="3">
        <f t="shared" si="37"/>
        <v>194097.7323078452</v>
      </c>
    </row>
    <row r="246" spans="1:11" x14ac:dyDescent="0.25">
      <c r="A246">
        <f t="shared" si="38"/>
        <v>211</v>
      </c>
      <c r="B246" s="3">
        <f t="shared" si="32"/>
        <v>65487.679056702182</v>
      </c>
      <c r="C246" s="26">
        <f t="shared" si="30"/>
        <v>160.92640839095358</v>
      </c>
      <c r="D246" s="28">
        <f t="shared" si="33"/>
        <v>2051.86</v>
      </c>
      <c r="E246" s="3">
        <f t="shared" si="34"/>
        <v>63596.745465093132</v>
      </c>
      <c r="G246">
        <f t="shared" si="39"/>
        <v>211</v>
      </c>
      <c r="H246" s="3">
        <f t="shared" si="35"/>
        <v>194097.7323078452</v>
      </c>
      <c r="I246" s="26">
        <f t="shared" si="31"/>
        <v>109.96538941548125</v>
      </c>
      <c r="J246" s="28">
        <f t="shared" si="36"/>
        <v>1025.93</v>
      </c>
      <c r="K246" s="3">
        <f t="shared" si="37"/>
        <v>193181.76769726069</v>
      </c>
    </row>
    <row r="247" spans="1:11" x14ac:dyDescent="0.25">
      <c r="A247">
        <f t="shared" si="38"/>
        <v>212</v>
      </c>
      <c r="B247" s="3">
        <f t="shared" si="32"/>
        <v>63596.745465093132</v>
      </c>
      <c r="C247" s="26">
        <f t="shared" si="30"/>
        <v>156.27971521466966</v>
      </c>
      <c r="D247" s="28">
        <f t="shared" si="33"/>
        <v>2051.86</v>
      </c>
      <c r="E247" s="3">
        <f t="shared" si="34"/>
        <v>61701.165180307798</v>
      </c>
      <c r="G247">
        <f t="shared" si="39"/>
        <v>212</v>
      </c>
      <c r="H247" s="3">
        <f t="shared" si="35"/>
        <v>193181.76769726069</v>
      </c>
      <c r="I247" s="26">
        <f t="shared" si="31"/>
        <v>109.4464528782219</v>
      </c>
      <c r="J247" s="28">
        <f t="shared" si="36"/>
        <v>1025.93</v>
      </c>
      <c r="K247" s="3">
        <f t="shared" si="37"/>
        <v>192265.2841501389</v>
      </c>
    </row>
    <row r="248" spans="1:11" x14ac:dyDescent="0.25">
      <c r="A248">
        <f t="shared" si="38"/>
        <v>213</v>
      </c>
      <c r="B248" s="3">
        <f t="shared" si="32"/>
        <v>61701.165180307798</v>
      </c>
      <c r="C248" s="26">
        <f t="shared" si="30"/>
        <v>151.62160346844209</v>
      </c>
      <c r="D248" s="28">
        <f t="shared" si="33"/>
        <v>2051.86</v>
      </c>
      <c r="E248" s="3">
        <f t="shared" si="34"/>
        <v>59800.926783776238</v>
      </c>
      <c r="G248">
        <f t="shared" si="39"/>
        <v>213</v>
      </c>
      <c r="H248" s="3">
        <f t="shared" si="35"/>
        <v>192265.2841501389</v>
      </c>
      <c r="I248" s="26">
        <f t="shared" si="31"/>
        <v>108.92722233928761</v>
      </c>
      <c r="J248" s="28">
        <f t="shared" si="36"/>
        <v>1025.93</v>
      </c>
      <c r="K248" s="3">
        <f t="shared" si="37"/>
        <v>191348.2813724782</v>
      </c>
    </row>
    <row r="249" spans="1:11" x14ac:dyDescent="0.25">
      <c r="A249">
        <f t="shared" si="38"/>
        <v>214</v>
      </c>
      <c r="B249" s="3">
        <f t="shared" si="32"/>
        <v>59800.926783776238</v>
      </c>
      <c r="C249" s="26">
        <f t="shared" si="30"/>
        <v>146.95204509280271</v>
      </c>
      <c r="D249" s="28">
        <f t="shared" si="33"/>
        <v>2051.86</v>
      </c>
      <c r="E249" s="3">
        <f t="shared" si="34"/>
        <v>57896.018828869041</v>
      </c>
      <c r="G249">
        <f t="shared" si="39"/>
        <v>214</v>
      </c>
      <c r="H249" s="3">
        <f t="shared" si="35"/>
        <v>191348.2813724782</v>
      </c>
      <c r="I249" s="26">
        <f t="shared" si="31"/>
        <v>108.40769763211274</v>
      </c>
      <c r="J249" s="28">
        <f t="shared" si="36"/>
        <v>1025.93</v>
      </c>
      <c r="K249" s="3">
        <f t="shared" si="37"/>
        <v>190430.75907011033</v>
      </c>
    </row>
    <row r="250" spans="1:11" x14ac:dyDescent="0.25">
      <c r="A250">
        <f t="shared" si="38"/>
        <v>215</v>
      </c>
      <c r="B250" s="3">
        <f t="shared" si="32"/>
        <v>57896.018828869041</v>
      </c>
      <c r="C250" s="26">
        <f t="shared" si="30"/>
        <v>142.27101195933116</v>
      </c>
      <c r="D250" s="28">
        <f t="shared" si="33"/>
        <v>2051.86</v>
      </c>
      <c r="E250" s="3">
        <f t="shared" si="34"/>
        <v>55986.429840828372</v>
      </c>
      <c r="G250">
        <f t="shared" si="39"/>
        <v>215</v>
      </c>
      <c r="H250" s="3">
        <f t="shared" si="35"/>
        <v>190430.75907011033</v>
      </c>
      <c r="I250" s="26">
        <f t="shared" si="31"/>
        <v>107.88787859003735</v>
      </c>
      <c r="J250" s="28">
        <f t="shared" si="36"/>
        <v>1025.93</v>
      </c>
      <c r="K250" s="3">
        <f t="shared" si="37"/>
        <v>189512.71694870037</v>
      </c>
    </row>
    <row r="251" spans="1:11" x14ac:dyDescent="0.25">
      <c r="A251">
        <f t="shared" si="38"/>
        <v>216</v>
      </c>
      <c r="B251" s="3">
        <f t="shared" si="32"/>
        <v>55986.429840828372</v>
      </c>
      <c r="C251" s="26">
        <f t="shared" si="30"/>
        <v>137.57847587048576</v>
      </c>
      <c r="D251" s="28">
        <f t="shared" si="33"/>
        <v>2051.86</v>
      </c>
      <c r="E251" s="3">
        <f t="shared" si="34"/>
        <v>54072.148316698855</v>
      </c>
      <c r="G251">
        <f t="shared" si="39"/>
        <v>216</v>
      </c>
      <c r="H251" s="3">
        <f t="shared" si="35"/>
        <v>189512.71694870037</v>
      </c>
      <c r="I251" s="26">
        <f t="shared" si="31"/>
        <v>107.36776504630699</v>
      </c>
      <c r="J251" s="28">
        <f t="shared" si="36"/>
        <v>1025.93</v>
      </c>
      <c r="K251" s="3">
        <f t="shared" si="37"/>
        <v>188594.15471374668</v>
      </c>
    </row>
    <row r="252" spans="1:11" x14ac:dyDescent="0.25">
      <c r="A252">
        <f t="shared" si="38"/>
        <v>217</v>
      </c>
      <c r="B252" s="3">
        <f t="shared" si="32"/>
        <v>54072.148316698855</v>
      </c>
      <c r="C252" s="26">
        <f t="shared" si="30"/>
        <v>132.87440855943336</v>
      </c>
      <c r="D252" s="28">
        <f t="shared" si="33"/>
        <v>2051.86</v>
      </c>
      <c r="E252" s="3">
        <f t="shared" si="34"/>
        <v>52153.162725258284</v>
      </c>
      <c r="G252">
        <f t="shared" si="39"/>
        <v>217</v>
      </c>
      <c r="H252" s="3">
        <f t="shared" si="35"/>
        <v>188594.15471374668</v>
      </c>
      <c r="I252" s="26">
        <f t="shared" si="31"/>
        <v>106.84735683407278</v>
      </c>
      <c r="J252" s="28">
        <f t="shared" si="36"/>
        <v>1025.93</v>
      </c>
      <c r="K252" s="3">
        <f t="shared" si="37"/>
        <v>187675.07207058076</v>
      </c>
    </row>
    <row r="253" spans="1:11" x14ac:dyDescent="0.25">
      <c r="A253">
        <f t="shared" si="38"/>
        <v>218</v>
      </c>
      <c r="B253" s="3">
        <f t="shared" si="32"/>
        <v>52153.162725258284</v>
      </c>
      <c r="C253" s="26">
        <f t="shared" si="30"/>
        <v>128.15878168987925</v>
      </c>
      <c r="D253" s="28">
        <f t="shared" si="33"/>
        <v>2051.86</v>
      </c>
      <c r="E253" s="3">
        <f t="shared" si="34"/>
        <v>50229.461506948166</v>
      </c>
      <c r="G253">
        <f t="shared" si="39"/>
        <v>218</v>
      </c>
      <c r="H253" s="3">
        <f t="shared" si="35"/>
        <v>187675.07207058076</v>
      </c>
      <c r="I253" s="26">
        <f t="shared" si="31"/>
        <v>106.32665378639136</v>
      </c>
      <c r="J253" s="28">
        <f t="shared" si="36"/>
        <v>1025.93</v>
      </c>
      <c r="K253" s="3">
        <f t="shared" si="37"/>
        <v>186755.46872436715</v>
      </c>
    </row>
    <row r="254" spans="1:11" x14ac:dyDescent="0.25">
      <c r="A254">
        <f t="shared" si="38"/>
        <v>219</v>
      </c>
      <c r="B254" s="3">
        <f t="shared" si="32"/>
        <v>50229.461506948166</v>
      </c>
      <c r="C254" s="26">
        <f t="shared" si="30"/>
        <v>123.43156685589643</v>
      </c>
      <c r="D254" s="28">
        <f t="shared" si="33"/>
        <v>2051.86</v>
      </c>
      <c r="E254" s="3">
        <f t="shared" si="34"/>
        <v>48301.033073804065</v>
      </c>
      <c r="G254">
        <f t="shared" si="39"/>
        <v>219</v>
      </c>
      <c r="H254" s="3">
        <f t="shared" si="35"/>
        <v>186755.46872436715</v>
      </c>
      <c r="I254" s="26">
        <f t="shared" si="31"/>
        <v>105.80565573622468</v>
      </c>
      <c r="J254" s="28">
        <f t="shared" si="36"/>
        <v>1025.93</v>
      </c>
      <c r="K254" s="3">
        <f t="shared" si="37"/>
        <v>185835.34438010337</v>
      </c>
    </row>
    <row r="255" spans="1:11" x14ac:dyDescent="0.25">
      <c r="A255">
        <f t="shared" si="38"/>
        <v>220</v>
      </c>
      <c r="B255" s="3">
        <f t="shared" si="32"/>
        <v>48301.033073804065</v>
      </c>
      <c r="C255" s="26">
        <f t="shared" si="30"/>
        <v>118.69273558175443</v>
      </c>
      <c r="D255" s="28">
        <f t="shared" si="33"/>
        <v>2051.86</v>
      </c>
      <c r="E255" s="3">
        <f t="shared" si="34"/>
        <v>46367.865809385818</v>
      </c>
      <c r="G255">
        <f t="shared" si="39"/>
        <v>220</v>
      </c>
      <c r="H255" s="3">
        <f t="shared" si="35"/>
        <v>185835.34438010337</v>
      </c>
      <c r="I255" s="26">
        <f t="shared" si="31"/>
        <v>105.28436251644017</v>
      </c>
      <c r="J255" s="28">
        <f t="shared" si="36"/>
        <v>1025.93</v>
      </c>
      <c r="K255" s="3">
        <f t="shared" si="37"/>
        <v>184914.69874261983</v>
      </c>
    </row>
    <row r="256" spans="1:11" x14ac:dyDescent="0.25">
      <c r="A256">
        <f t="shared" si="38"/>
        <v>221</v>
      </c>
      <c r="B256" s="3">
        <f t="shared" si="32"/>
        <v>46367.865809385818</v>
      </c>
      <c r="C256" s="26">
        <f t="shared" si="30"/>
        <v>113.94225932174785</v>
      </c>
      <c r="D256" s="28">
        <f t="shared" si="33"/>
        <v>2051.86</v>
      </c>
      <c r="E256" s="3">
        <f t="shared" si="34"/>
        <v>44429.948068707563</v>
      </c>
      <c r="G256">
        <f t="shared" si="39"/>
        <v>221</v>
      </c>
      <c r="H256" s="3">
        <f t="shared" si="35"/>
        <v>184914.69874261983</v>
      </c>
      <c r="I256" s="26">
        <f t="shared" si="31"/>
        <v>104.76277395981049</v>
      </c>
      <c r="J256" s="28">
        <f t="shared" si="36"/>
        <v>1025.93</v>
      </c>
      <c r="K256" s="3">
        <f t="shared" si="37"/>
        <v>183993.53151657965</v>
      </c>
    </row>
    <row r="257" spans="1:11" x14ac:dyDescent="0.25">
      <c r="A257">
        <f t="shared" si="38"/>
        <v>222</v>
      </c>
      <c r="B257" s="3">
        <f t="shared" si="32"/>
        <v>44429.948068707563</v>
      </c>
      <c r="C257" s="26">
        <f t="shared" si="30"/>
        <v>109.18010946002443</v>
      </c>
      <c r="D257" s="28">
        <f t="shared" si="33"/>
        <v>2051.86</v>
      </c>
      <c r="E257" s="3">
        <f t="shared" si="34"/>
        <v>42487.268178167586</v>
      </c>
      <c r="G257">
        <f t="shared" si="39"/>
        <v>222</v>
      </c>
      <c r="H257" s="3">
        <f t="shared" si="35"/>
        <v>183993.53151657965</v>
      </c>
      <c r="I257" s="26">
        <f t="shared" si="31"/>
        <v>104.2408898990136</v>
      </c>
      <c r="J257" s="28">
        <f t="shared" si="36"/>
        <v>1025.93</v>
      </c>
      <c r="K257" s="3">
        <f t="shared" si="37"/>
        <v>183071.84240647868</v>
      </c>
    </row>
    <row r="258" spans="1:11" x14ac:dyDescent="0.25">
      <c r="A258">
        <f t="shared" si="38"/>
        <v>223</v>
      </c>
      <c r="B258" s="3">
        <f t="shared" si="32"/>
        <v>42487.268178167586</v>
      </c>
      <c r="C258" s="26">
        <f t="shared" si="30"/>
        <v>104.40625731041256</v>
      </c>
      <c r="D258" s="28">
        <f t="shared" si="33"/>
        <v>2051.86</v>
      </c>
      <c r="E258" s="3">
        <f t="shared" si="34"/>
        <v>40539.814435477994</v>
      </c>
      <c r="G258">
        <f t="shared" si="39"/>
        <v>223</v>
      </c>
      <c r="H258" s="3">
        <f t="shared" si="35"/>
        <v>183071.84240647868</v>
      </c>
      <c r="I258" s="26">
        <f t="shared" si="31"/>
        <v>103.71871016663263</v>
      </c>
      <c r="J258" s="28">
        <f t="shared" si="36"/>
        <v>1025.93</v>
      </c>
      <c r="K258" s="3">
        <f t="shared" si="37"/>
        <v>182149.63111664532</v>
      </c>
    </row>
    <row r="259" spans="1:11" x14ac:dyDescent="0.25">
      <c r="A259">
        <f t="shared" si="38"/>
        <v>224</v>
      </c>
      <c r="B259" s="3">
        <f t="shared" si="32"/>
        <v>40539.814435477994</v>
      </c>
      <c r="C259" s="26">
        <f t="shared" si="30"/>
        <v>99.620674116248608</v>
      </c>
      <c r="D259" s="28">
        <f t="shared" si="33"/>
        <v>2051.86</v>
      </c>
      <c r="E259" s="3">
        <f t="shared" si="34"/>
        <v>38587.57510959424</v>
      </c>
      <c r="G259">
        <f t="shared" si="39"/>
        <v>224</v>
      </c>
      <c r="H259" s="3">
        <f t="shared" si="35"/>
        <v>182149.63111664532</v>
      </c>
      <c r="I259" s="26">
        <f t="shared" si="31"/>
        <v>103.19623459515591</v>
      </c>
      <c r="J259" s="28">
        <f t="shared" si="36"/>
        <v>1025.93</v>
      </c>
      <c r="K259" s="3">
        <f t="shared" si="37"/>
        <v>181226.89735124048</v>
      </c>
    </row>
    <row r="260" spans="1:11" x14ac:dyDescent="0.25">
      <c r="A260">
        <f t="shared" si="38"/>
        <v>225</v>
      </c>
      <c r="B260" s="3">
        <f t="shared" si="32"/>
        <v>38587.57510959424</v>
      </c>
      <c r="C260" s="26">
        <f t="shared" si="30"/>
        <v>94.823331050203635</v>
      </c>
      <c r="D260" s="28">
        <f t="shared" si="33"/>
        <v>2051.86</v>
      </c>
      <c r="E260" s="3">
        <f t="shared" si="34"/>
        <v>36630.538440644443</v>
      </c>
      <c r="G260">
        <f t="shared" si="39"/>
        <v>225</v>
      </c>
      <c r="H260" s="3">
        <f t="shared" si="35"/>
        <v>181226.89735124048</v>
      </c>
      <c r="I260" s="26">
        <f t="shared" si="31"/>
        <v>102.67346301697681</v>
      </c>
      <c r="J260" s="28">
        <f t="shared" si="36"/>
        <v>1025.93</v>
      </c>
      <c r="K260" s="3">
        <f t="shared" si="37"/>
        <v>180303.64081425747</v>
      </c>
    </row>
    <row r="261" spans="1:11" x14ac:dyDescent="0.25">
      <c r="A261">
        <f t="shared" si="38"/>
        <v>226</v>
      </c>
      <c r="B261" s="3">
        <f t="shared" si="32"/>
        <v>36630.538440644443</v>
      </c>
      <c r="C261" s="26">
        <f t="shared" si="30"/>
        <v>90.014199214109738</v>
      </c>
      <c r="D261" s="28">
        <f t="shared" si="33"/>
        <v>2051.86</v>
      </c>
      <c r="E261" s="3">
        <f t="shared" si="34"/>
        <v>34668.692639858549</v>
      </c>
      <c r="G261">
        <f t="shared" si="39"/>
        <v>226</v>
      </c>
      <c r="H261" s="3">
        <f t="shared" si="35"/>
        <v>180303.64081425747</v>
      </c>
      <c r="I261" s="26">
        <f t="shared" si="31"/>
        <v>102.15039526439378</v>
      </c>
      <c r="J261" s="28">
        <f t="shared" si="36"/>
        <v>1025.93</v>
      </c>
      <c r="K261" s="3">
        <f t="shared" si="37"/>
        <v>179379.86120952186</v>
      </c>
    </row>
    <row r="262" spans="1:11" x14ac:dyDescent="0.25">
      <c r="A262">
        <f t="shared" si="38"/>
        <v>227</v>
      </c>
      <c r="B262" s="3">
        <f t="shared" si="32"/>
        <v>34668.692639858549</v>
      </c>
      <c r="C262" s="26">
        <f t="shared" si="30"/>
        <v>85.193249638785957</v>
      </c>
      <c r="D262" s="28">
        <f t="shared" si="33"/>
        <v>2051.86</v>
      </c>
      <c r="E262" s="3">
        <f t="shared" si="34"/>
        <v>32702.025889497338</v>
      </c>
      <c r="G262">
        <f t="shared" si="39"/>
        <v>227</v>
      </c>
      <c r="H262" s="3">
        <f t="shared" si="35"/>
        <v>179379.86120952186</v>
      </c>
      <c r="I262" s="26">
        <f t="shared" si="31"/>
        <v>101.62703116961026</v>
      </c>
      <c r="J262" s="28">
        <f t="shared" si="36"/>
        <v>1025.93</v>
      </c>
      <c r="K262" s="3">
        <f t="shared" si="37"/>
        <v>178455.55824069146</v>
      </c>
    </row>
    <row r="263" spans="1:11" x14ac:dyDescent="0.25">
      <c r="A263">
        <f t="shared" si="38"/>
        <v>228</v>
      </c>
      <c r="B263" s="3">
        <f t="shared" si="32"/>
        <v>32702.025889497338</v>
      </c>
      <c r="C263" s="26">
        <f t="shared" si="30"/>
        <v>80.360453283863862</v>
      </c>
      <c r="D263" s="28">
        <f t="shared" si="33"/>
        <v>2051.86</v>
      </c>
      <c r="E263" s="3">
        <f t="shared" si="34"/>
        <v>30730.526342781202</v>
      </c>
      <c r="G263">
        <f t="shared" si="39"/>
        <v>228</v>
      </c>
      <c r="H263" s="3">
        <f t="shared" si="35"/>
        <v>178455.55824069146</v>
      </c>
      <c r="I263" s="26">
        <f t="shared" si="31"/>
        <v>101.1033705647346</v>
      </c>
      <c r="J263" s="28">
        <f t="shared" si="36"/>
        <v>1025.93</v>
      </c>
      <c r="K263" s="3">
        <f t="shared" si="37"/>
        <v>177530.7316112562</v>
      </c>
    </row>
    <row r="264" spans="1:11" x14ac:dyDescent="0.25">
      <c r="A264">
        <f t="shared" si="38"/>
        <v>229</v>
      </c>
      <c r="B264" s="3">
        <f t="shared" si="32"/>
        <v>30730.526342781202</v>
      </c>
      <c r="C264" s="26">
        <f t="shared" si="30"/>
        <v>75.515781037612527</v>
      </c>
      <c r="D264" s="28">
        <f t="shared" si="33"/>
        <v>2051.86</v>
      </c>
      <c r="E264" s="3">
        <f t="shared" si="34"/>
        <v>28754.182123818813</v>
      </c>
      <c r="G264">
        <f t="shared" si="39"/>
        <v>229</v>
      </c>
      <c r="H264" s="3">
        <f t="shared" si="35"/>
        <v>177530.7316112562</v>
      </c>
      <c r="I264" s="26">
        <f t="shared" si="31"/>
        <v>100.57941328178006</v>
      </c>
      <c r="J264" s="28">
        <f t="shared" si="36"/>
        <v>1025.93</v>
      </c>
      <c r="K264" s="3">
        <f t="shared" si="37"/>
        <v>176605.38102453799</v>
      </c>
    </row>
    <row r="265" spans="1:11" x14ac:dyDescent="0.25">
      <c r="A265">
        <f t="shared" si="38"/>
        <v>230</v>
      </c>
      <c r="B265" s="3">
        <f t="shared" si="32"/>
        <v>28754.182123818813</v>
      </c>
      <c r="C265" s="26">
        <f t="shared" si="30"/>
        <v>70.659203716763159</v>
      </c>
      <c r="D265" s="28">
        <f t="shared" si="33"/>
        <v>2051.86</v>
      </c>
      <c r="E265" s="3">
        <f t="shared" si="34"/>
        <v>26772.981327535577</v>
      </c>
      <c r="G265">
        <f t="shared" si="39"/>
        <v>230</v>
      </c>
      <c r="H265" s="3">
        <f t="shared" si="35"/>
        <v>176605.38102453799</v>
      </c>
      <c r="I265" s="26">
        <f t="shared" si="31"/>
        <v>100.05515915266471</v>
      </c>
      <c r="J265" s="28">
        <f t="shared" si="36"/>
        <v>1025.93</v>
      </c>
      <c r="K265" s="3">
        <f t="shared" si="37"/>
        <v>175679.50618369065</v>
      </c>
    </row>
    <row r="266" spans="1:11" x14ac:dyDescent="0.25">
      <c r="A266">
        <f t="shared" si="38"/>
        <v>231</v>
      </c>
      <c r="B266" s="3">
        <f t="shared" si="32"/>
        <v>26772.981327535577</v>
      </c>
      <c r="C266" s="26">
        <f t="shared" si="30"/>
        <v>65.79069206633342</v>
      </c>
      <c r="D266" s="28">
        <f t="shared" si="33"/>
        <v>2051.86</v>
      </c>
      <c r="E266" s="3">
        <f t="shared" si="34"/>
        <v>24786.91201960191</v>
      </c>
      <c r="G266">
        <f t="shared" si="39"/>
        <v>231</v>
      </c>
      <c r="H266" s="3">
        <f t="shared" si="35"/>
        <v>175679.50618369065</v>
      </c>
      <c r="I266" s="26">
        <f t="shared" si="31"/>
        <v>99.53060800921142</v>
      </c>
      <c r="J266" s="28">
        <f t="shared" si="36"/>
        <v>1025.93</v>
      </c>
      <c r="K266" s="3">
        <f t="shared" si="37"/>
        <v>174753.10679169986</v>
      </c>
    </row>
    <row r="267" spans="1:11" x14ac:dyDescent="0.25">
      <c r="A267">
        <f t="shared" si="38"/>
        <v>232</v>
      </c>
      <c r="B267" s="3">
        <f t="shared" si="32"/>
        <v>24786.91201960191</v>
      </c>
      <c r="C267" s="26">
        <f t="shared" si="30"/>
        <v>60.91021675945106</v>
      </c>
      <c r="D267" s="28">
        <f t="shared" si="33"/>
        <v>2051.86</v>
      </c>
      <c r="E267" s="3">
        <f t="shared" si="34"/>
        <v>22795.96223636136</v>
      </c>
      <c r="G267">
        <f t="shared" si="39"/>
        <v>232</v>
      </c>
      <c r="H267" s="3">
        <f t="shared" si="35"/>
        <v>174753.10679169986</v>
      </c>
      <c r="I267" s="26">
        <f t="shared" si="31"/>
        <v>99.005759683147716</v>
      </c>
      <c r="J267" s="28">
        <f t="shared" si="36"/>
        <v>1025.93</v>
      </c>
      <c r="K267" s="3">
        <f t="shared" si="37"/>
        <v>173826.18255138301</v>
      </c>
    </row>
    <row r="268" spans="1:11" x14ac:dyDescent="0.25">
      <c r="A268">
        <f t="shared" si="38"/>
        <v>233</v>
      </c>
      <c r="B268" s="3">
        <f t="shared" si="32"/>
        <v>22795.96223636136</v>
      </c>
      <c r="C268" s="26">
        <f t="shared" si="30"/>
        <v>56.017748397177357</v>
      </c>
      <c r="D268" s="28">
        <f t="shared" si="33"/>
        <v>2051.86</v>
      </c>
      <c r="E268" s="3">
        <f t="shared" si="34"/>
        <v>20800.119984758538</v>
      </c>
      <c r="G268">
        <f t="shared" si="39"/>
        <v>233</v>
      </c>
      <c r="H268" s="3">
        <f t="shared" si="35"/>
        <v>173826.18255138301</v>
      </c>
      <c r="I268" s="26">
        <f t="shared" si="31"/>
        <v>98.480614006105867</v>
      </c>
      <c r="J268" s="28">
        <f t="shared" si="36"/>
        <v>1025.93</v>
      </c>
      <c r="K268" s="3">
        <f t="shared" si="37"/>
        <v>172898.73316538913</v>
      </c>
    </row>
    <row r="269" spans="1:11" x14ac:dyDescent="0.25">
      <c r="A269">
        <f t="shared" si="38"/>
        <v>234</v>
      </c>
      <c r="B269" s="3">
        <f t="shared" si="32"/>
        <v>20800.119984758538</v>
      </c>
      <c r="C269" s="26">
        <f t="shared" si="30"/>
        <v>51.113257508329994</v>
      </c>
      <c r="D269" s="28">
        <f t="shared" si="33"/>
        <v>2051.86</v>
      </c>
      <c r="E269" s="3">
        <f t="shared" si="34"/>
        <v>18799.373242266865</v>
      </c>
      <c r="G269">
        <f t="shared" si="39"/>
        <v>234</v>
      </c>
      <c r="H269" s="3">
        <f t="shared" si="35"/>
        <v>172898.73316538913</v>
      </c>
      <c r="I269" s="26">
        <f t="shared" si="31"/>
        <v>97.955170809622715</v>
      </c>
      <c r="J269" s="28">
        <f t="shared" si="36"/>
        <v>1025.93</v>
      </c>
      <c r="K269" s="3">
        <f t="shared" si="37"/>
        <v>171970.75833619875</v>
      </c>
    </row>
    <row r="270" spans="1:11" x14ac:dyDescent="0.25">
      <c r="A270">
        <f t="shared" si="38"/>
        <v>235</v>
      </c>
      <c r="B270" s="3">
        <f t="shared" si="32"/>
        <v>18799.373242266865</v>
      </c>
      <c r="C270" s="26">
        <f t="shared" si="30"/>
        <v>46.196714549305504</v>
      </c>
      <c r="D270" s="28">
        <f t="shared" si="33"/>
        <v>2051.86</v>
      </c>
      <c r="E270" s="3">
        <f t="shared" si="34"/>
        <v>16793.709956816172</v>
      </c>
      <c r="G270">
        <f t="shared" si="39"/>
        <v>235</v>
      </c>
      <c r="H270" s="3">
        <f t="shared" si="35"/>
        <v>171970.75833619875</v>
      </c>
      <c r="I270" s="26">
        <f t="shared" si="31"/>
        <v>97.42942992513963</v>
      </c>
      <c r="J270" s="28">
        <f t="shared" si="36"/>
        <v>1025.93</v>
      </c>
      <c r="K270" s="3">
        <f t="shared" si="37"/>
        <v>171042.25776612389</v>
      </c>
    </row>
    <row r="271" spans="1:11" x14ac:dyDescent="0.25">
      <c r="A271">
        <f t="shared" si="38"/>
        <v>236</v>
      </c>
      <c r="B271" s="3">
        <f t="shared" si="32"/>
        <v>16793.709956816172</v>
      </c>
      <c r="C271" s="26">
        <f t="shared" si="30"/>
        <v>41.268089903901348</v>
      </c>
      <c r="D271" s="28">
        <f t="shared" si="33"/>
        <v>2051.86</v>
      </c>
      <c r="E271" s="3">
        <f t="shared" si="34"/>
        <v>14783.118046720072</v>
      </c>
      <c r="G271">
        <f t="shared" si="39"/>
        <v>236</v>
      </c>
      <c r="H271" s="3">
        <f t="shared" si="35"/>
        <v>171042.25776612389</v>
      </c>
      <c r="I271" s="26">
        <f t="shared" si="31"/>
        <v>96.903391184002572</v>
      </c>
      <c r="J271" s="28">
        <f t="shared" si="36"/>
        <v>1025.93</v>
      </c>
      <c r="K271" s="3">
        <f t="shared" si="37"/>
        <v>170113.23115730789</v>
      </c>
    </row>
    <row r="272" spans="1:11" x14ac:dyDescent="0.25">
      <c r="A272">
        <f t="shared" si="38"/>
        <v>237</v>
      </c>
      <c r="B272" s="3">
        <f t="shared" si="32"/>
        <v>14783.118046720072</v>
      </c>
      <c r="C272" s="26">
        <f t="shared" si="30"/>
        <v>36.327353883137469</v>
      </c>
      <c r="D272" s="28">
        <f t="shared" si="33"/>
        <v>2051.86</v>
      </c>
      <c r="E272" s="3">
        <f t="shared" si="34"/>
        <v>12767.58540060321</v>
      </c>
      <c r="G272">
        <f t="shared" si="39"/>
        <v>237</v>
      </c>
      <c r="H272" s="3">
        <f t="shared" si="35"/>
        <v>170113.23115730789</v>
      </c>
      <c r="I272" s="26">
        <f t="shared" si="31"/>
        <v>96.377054417461864</v>
      </c>
      <c r="J272" s="28">
        <f t="shared" si="36"/>
        <v>1025.93</v>
      </c>
      <c r="K272" s="3">
        <f t="shared" si="37"/>
        <v>169183.67821172535</v>
      </c>
    </row>
    <row r="273" spans="1:11" x14ac:dyDescent="0.25">
      <c r="A273">
        <f t="shared" si="38"/>
        <v>238</v>
      </c>
      <c r="B273" s="3">
        <f t="shared" si="32"/>
        <v>12767.58540060321</v>
      </c>
      <c r="C273" s="26">
        <f t="shared" si="30"/>
        <v>31.374476725077518</v>
      </c>
      <c r="D273" s="28">
        <f t="shared" si="33"/>
        <v>2051.86</v>
      </c>
      <c r="E273" s="3">
        <f t="shared" si="34"/>
        <v>10747.099877328286</v>
      </c>
      <c r="G273">
        <f t="shared" si="39"/>
        <v>238</v>
      </c>
      <c r="H273" s="3">
        <f t="shared" si="35"/>
        <v>169183.67821172535</v>
      </c>
      <c r="I273" s="26">
        <f t="shared" si="31"/>
        <v>95.850419456672256</v>
      </c>
      <c r="J273" s="28">
        <f t="shared" si="36"/>
        <v>1025.93</v>
      </c>
      <c r="K273" s="3">
        <f t="shared" si="37"/>
        <v>168253.59863118202</v>
      </c>
    </row>
    <row r="274" spans="1:11" x14ac:dyDescent="0.25">
      <c r="A274">
        <f t="shared" si="38"/>
        <v>239</v>
      </c>
      <c r="B274" s="3">
        <f t="shared" si="32"/>
        <v>10747.099877328286</v>
      </c>
      <c r="C274" s="26">
        <f t="shared" si="30"/>
        <v>26.409428594649487</v>
      </c>
      <c r="D274" s="28">
        <f t="shared" si="33"/>
        <v>2051.86</v>
      </c>
      <c r="E274" s="3">
        <f t="shared" si="34"/>
        <v>8721.649305922936</v>
      </c>
      <c r="G274">
        <f t="shared" si="39"/>
        <v>239</v>
      </c>
      <c r="H274" s="3">
        <f t="shared" si="35"/>
        <v>168253.59863118202</v>
      </c>
      <c r="I274" s="26">
        <f t="shared" si="31"/>
        <v>95.323486132692878</v>
      </c>
      <c r="J274" s="28">
        <f t="shared" si="36"/>
        <v>1025.93</v>
      </c>
      <c r="K274" s="3">
        <f t="shared" si="37"/>
        <v>167322.99211731472</v>
      </c>
    </row>
    <row r="275" spans="1:11" x14ac:dyDescent="0.25">
      <c r="A275">
        <f t="shared" si="38"/>
        <v>240</v>
      </c>
      <c r="B275" s="3">
        <f t="shared" si="32"/>
        <v>8721.649305922936</v>
      </c>
      <c r="C275" s="26">
        <f t="shared" si="30"/>
        <v>21.432179583466073</v>
      </c>
      <c r="D275" s="28">
        <f t="shared" si="33"/>
        <v>2051.86</v>
      </c>
      <c r="E275" s="3">
        <f t="shared" si="34"/>
        <v>6691.2214855064012</v>
      </c>
      <c r="G275">
        <f t="shared" si="39"/>
        <v>240</v>
      </c>
      <c r="H275" s="3">
        <f t="shared" si="35"/>
        <v>167322.99211731472</v>
      </c>
      <c r="I275" s="26">
        <f t="shared" si="31"/>
        <v>94.796254276487076</v>
      </c>
      <c r="J275" s="28">
        <f t="shared" si="36"/>
        <v>1025.93</v>
      </c>
      <c r="K275" s="3">
        <f t="shared" si="37"/>
        <v>166391.8583715912</v>
      </c>
    </row>
    <row r="276" spans="1:11" x14ac:dyDescent="0.25">
      <c r="A276">
        <f t="shared" si="38"/>
        <v>241</v>
      </c>
      <c r="B276" s="3">
        <f t="shared" ref="B276:B278" si="40">E275</f>
        <v>6691.2214855064012</v>
      </c>
      <c r="C276" s="26">
        <f t="shared" si="30"/>
        <v>16.442699709644454</v>
      </c>
      <c r="D276" s="28">
        <f t="shared" ref="D276:D278" si="41">D275</f>
        <v>2051.86</v>
      </c>
      <c r="E276" s="3">
        <f t="shared" ref="E276:E278" si="42">B276+C276-D276</f>
        <v>4655.8041852160459</v>
      </c>
      <c r="G276">
        <f t="shared" si="39"/>
        <v>241</v>
      </c>
      <c r="H276" s="3">
        <f t="shared" si="35"/>
        <v>166391.8583715912</v>
      </c>
      <c r="I276" s="26">
        <f t="shared" si="31"/>
        <v>94.268723718922473</v>
      </c>
      <c r="J276" s="28">
        <f t="shared" si="36"/>
        <v>1025.93</v>
      </c>
      <c r="K276" s="3">
        <f t="shared" si="37"/>
        <v>165460.19709531011</v>
      </c>
    </row>
    <row r="277" spans="1:11" x14ac:dyDescent="0.25">
      <c r="A277">
        <f t="shared" si="38"/>
        <v>242</v>
      </c>
      <c r="B277" s="3">
        <f t="shared" si="40"/>
        <v>4655.8041852160459</v>
      </c>
      <c r="C277" s="26">
        <f t="shared" si="30"/>
        <v>11.440958917625727</v>
      </c>
      <c r="D277" s="28">
        <f t="shared" si="41"/>
        <v>2051.86</v>
      </c>
      <c r="E277" s="3">
        <f t="shared" si="42"/>
        <v>2615.3851441336715</v>
      </c>
      <c r="G277">
        <f t="shared" si="39"/>
        <v>242</v>
      </c>
      <c r="H277" s="3">
        <f t="shared" si="35"/>
        <v>165460.19709531011</v>
      </c>
      <c r="I277" s="26">
        <f t="shared" si="31"/>
        <v>93.740894290770868</v>
      </c>
      <c r="J277" s="28">
        <f t="shared" si="36"/>
        <v>1025.93</v>
      </c>
      <c r="K277" s="3">
        <f t="shared" si="37"/>
        <v>164528.00798960088</v>
      </c>
    </row>
    <row r="278" spans="1:11" x14ac:dyDescent="0.25">
      <c r="A278">
        <f t="shared" si="38"/>
        <v>243</v>
      </c>
      <c r="B278" s="3">
        <f t="shared" si="40"/>
        <v>2615.3851441336715</v>
      </c>
      <c r="C278" s="26">
        <f t="shared" si="30"/>
        <v>6.426927077993823</v>
      </c>
      <c r="D278" s="28">
        <f t="shared" si="41"/>
        <v>2051.86</v>
      </c>
      <c r="E278" s="3">
        <f t="shared" si="42"/>
        <v>569.95207121166504</v>
      </c>
      <c r="G278">
        <f t="shared" si="39"/>
        <v>243</v>
      </c>
      <c r="H278" s="3">
        <f t="shared" si="35"/>
        <v>164528.00798960088</v>
      </c>
      <c r="I278" s="26">
        <f t="shared" si="31"/>
        <v>93.212765822708178</v>
      </c>
      <c r="J278" s="28">
        <f t="shared" si="36"/>
        <v>1025.93</v>
      </c>
      <c r="K278" s="3">
        <f t="shared" si="37"/>
        <v>163595.2907554236</v>
      </c>
    </row>
    <row r="279" spans="1:11" x14ac:dyDescent="0.25">
      <c r="G279">
        <f t="shared" si="39"/>
        <v>244</v>
      </c>
      <c r="H279" s="3">
        <f t="shared" ref="H279:H342" si="43">K278</f>
        <v>163595.2907554236</v>
      </c>
      <c r="I279" s="26">
        <f t="shared" si="31"/>
        <v>92.684338145314385</v>
      </c>
      <c r="J279" s="28">
        <f t="shared" ref="J279:J342" si="44">J278</f>
        <v>1025.93</v>
      </c>
      <c r="K279" s="3">
        <f t="shared" ref="K279:K342" si="45">H279+I279-J279</f>
        <v>162662.04509356892</v>
      </c>
    </row>
    <row r="280" spans="1:11" x14ac:dyDescent="0.25">
      <c r="G280">
        <f t="shared" si="39"/>
        <v>245</v>
      </c>
      <c r="H280" s="3">
        <f t="shared" si="43"/>
        <v>162662.04509356892</v>
      </c>
      <c r="I280" s="26">
        <f t="shared" si="31"/>
        <v>92.155611089073503</v>
      </c>
      <c r="J280" s="28">
        <f t="shared" si="44"/>
        <v>1025.93</v>
      </c>
      <c r="K280" s="3">
        <f t="shared" si="45"/>
        <v>161728.270704658</v>
      </c>
    </row>
    <row r="281" spans="1:11" x14ac:dyDescent="0.25">
      <c r="G281">
        <f t="shared" si="39"/>
        <v>246</v>
      </c>
      <c r="H281" s="3">
        <f t="shared" si="43"/>
        <v>161728.270704658</v>
      </c>
      <c r="I281" s="26">
        <f t="shared" si="31"/>
        <v>91.626584484373481</v>
      </c>
      <c r="J281" s="28">
        <f t="shared" si="44"/>
        <v>1025.93</v>
      </c>
      <c r="K281" s="3">
        <f t="shared" si="45"/>
        <v>160793.9672891424</v>
      </c>
    </row>
    <row r="282" spans="1:11" x14ac:dyDescent="0.25">
      <c r="G282">
        <f t="shared" si="39"/>
        <v>247</v>
      </c>
      <c r="H282" s="3">
        <f t="shared" si="43"/>
        <v>160793.9672891424</v>
      </c>
      <c r="I282" s="26">
        <f t="shared" si="31"/>
        <v>91.097258161506218</v>
      </c>
      <c r="J282" s="28">
        <f t="shared" si="44"/>
        <v>1025.93</v>
      </c>
      <c r="K282" s="3">
        <f t="shared" si="45"/>
        <v>159859.13454730393</v>
      </c>
    </row>
    <row r="283" spans="1:11" x14ac:dyDescent="0.25">
      <c r="G283">
        <f t="shared" si="39"/>
        <v>248</v>
      </c>
      <c r="H283" s="3">
        <f t="shared" si="43"/>
        <v>159859.13454730393</v>
      </c>
      <c r="I283" s="26">
        <f t="shared" si="31"/>
        <v>90.567631950667405</v>
      </c>
      <c r="J283" s="28">
        <f t="shared" si="44"/>
        <v>1025.93</v>
      </c>
      <c r="K283" s="3">
        <f t="shared" si="45"/>
        <v>158923.77217925459</v>
      </c>
    </row>
    <row r="284" spans="1:11" x14ac:dyDescent="0.25">
      <c r="G284">
        <f t="shared" si="39"/>
        <v>249</v>
      </c>
      <c r="H284" s="3">
        <f t="shared" si="43"/>
        <v>158923.77217925459</v>
      </c>
      <c r="I284" s="26">
        <f t="shared" si="31"/>
        <v>90.037705681956567</v>
      </c>
      <c r="J284" s="28">
        <f t="shared" si="44"/>
        <v>1025.93</v>
      </c>
      <c r="K284" s="3">
        <f t="shared" si="45"/>
        <v>157987.87988493656</v>
      </c>
    </row>
    <row r="285" spans="1:11" x14ac:dyDescent="0.25">
      <c r="G285">
        <f t="shared" si="39"/>
        <v>250</v>
      </c>
      <c r="H285" s="3">
        <f t="shared" si="43"/>
        <v>157987.87988493656</v>
      </c>
      <c r="I285" s="26">
        <f t="shared" si="31"/>
        <v>89.50747918537698</v>
      </c>
      <c r="J285" s="28">
        <f t="shared" si="44"/>
        <v>1025.93</v>
      </c>
      <c r="K285" s="3">
        <f t="shared" si="45"/>
        <v>157051.45736412195</v>
      </c>
    </row>
    <row r="286" spans="1:11" x14ac:dyDescent="0.25">
      <c r="G286">
        <f t="shared" si="39"/>
        <v>251</v>
      </c>
      <c r="H286" s="3">
        <f t="shared" si="43"/>
        <v>157051.45736412195</v>
      </c>
      <c r="I286" s="26">
        <f t="shared" si="31"/>
        <v>88.976952290835598</v>
      </c>
      <c r="J286" s="28">
        <f t="shared" si="44"/>
        <v>1025.93</v>
      </c>
      <c r="K286" s="3">
        <f t="shared" si="45"/>
        <v>156114.50431641279</v>
      </c>
    </row>
    <row r="287" spans="1:11" x14ac:dyDescent="0.25">
      <c r="G287">
        <f t="shared" si="39"/>
        <v>252</v>
      </c>
      <c r="H287" s="3">
        <f t="shared" si="43"/>
        <v>156114.50431641279</v>
      </c>
      <c r="I287" s="26">
        <f t="shared" si="31"/>
        <v>88.446124828142999</v>
      </c>
      <c r="J287" s="28">
        <f t="shared" si="44"/>
        <v>1025.93</v>
      </c>
      <c r="K287" s="3">
        <f t="shared" si="45"/>
        <v>155177.02044124092</v>
      </c>
    </row>
    <row r="288" spans="1:11" x14ac:dyDescent="0.25">
      <c r="G288">
        <f t="shared" si="39"/>
        <v>253</v>
      </c>
      <c r="H288" s="3">
        <f t="shared" si="43"/>
        <v>155177.02044124092</v>
      </c>
      <c r="I288" s="26">
        <f t="shared" si="31"/>
        <v>87.914996627013366</v>
      </c>
      <c r="J288" s="28">
        <f t="shared" si="44"/>
        <v>1025.93</v>
      </c>
      <c r="K288" s="3">
        <f t="shared" si="45"/>
        <v>154239.00543786795</v>
      </c>
    </row>
    <row r="289" spans="7:11" x14ac:dyDescent="0.25">
      <c r="G289">
        <f t="shared" si="39"/>
        <v>254</v>
      </c>
      <c r="H289" s="3">
        <f t="shared" si="43"/>
        <v>154239.00543786795</v>
      </c>
      <c r="I289" s="26">
        <f t="shared" si="31"/>
        <v>87.383567517064392</v>
      </c>
      <c r="J289" s="28">
        <f t="shared" si="44"/>
        <v>1025.93</v>
      </c>
      <c r="K289" s="3">
        <f t="shared" si="45"/>
        <v>153300.45900538503</v>
      </c>
    </row>
    <row r="290" spans="7:11" x14ac:dyDescent="0.25">
      <c r="G290">
        <f t="shared" si="39"/>
        <v>255</v>
      </c>
      <c r="H290" s="3">
        <f t="shared" si="43"/>
        <v>153300.45900538503</v>
      </c>
      <c r="I290" s="26">
        <f t="shared" si="31"/>
        <v>86.851837327817222</v>
      </c>
      <c r="J290" s="28">
        <f t="shared" si="44"/>
        <v>1025.93</v>
      </c>
      <c r="K290" s="3">
        <f t="shared" si="45"/>
        <v>152361.38084271285</v>
      </c>
    </row>
    <row r="291" spans="7:11" x14ac:dyDescent="0.25">
      <c r="G291">
        <f t="shared" si="39"/>
        <v>256</v>
      </c>
      <c r="H291" s="3">
        <f t="shared" si="43"/>
        <v>152361.38084271285</v>
      </c>
      <c r="I291" s="26">
        <f t="shared" si="31"/>
        <v>86.319805888696465</v>
      </c>
      <c r="J291" s="28">
        <f t="shared" si="44"/>
        <v>1025.93</v>
      </c>
      <c r="K291" s="3">
        <f t="shared" si="45"/>
        <v>151421.77064860155</v>
      </c>
    </row>
    <row r="292" spans="7:11" x14ac:dyDescent="0.25">
      <c r="G292">
        <f t="shared" si="39"/>
        <v>257</v>
      </c>
      <c r="H292" s="3">
        <f t="shared" si="43"/>
        <v>151421.77064860155</v>
      </c>
      <c r="I292" s="26">
        <f t="shared" si="31"/>
        <v>85.787473029030025</v>
      </c>
      <c r="J292" s="28">
        <f t="shared" si="44"/>
        <v>1025.93</v>
      </c>
      <c r="K292" s="3">
        <f t="shared" si="45"/>
        <v>150481.62812163058</v>
      </c>
    </row>
    <row r="293" spans="7:11" x14ac:dyDescent="0.25">
      <c r="G293">
        <f t="shared" si="39"/>
        <v>258</v>
      </c>
      <c r="H293" s="3">
        <f t="shared" si="43"/>
        <v>150481.62812163058</v>
      </c>
      <c r="I293" s="26">
        <f t="shared" ref="I293:I356" si="46">H293*$A$23</f>
        <v>85.254838578049174</v>
      </c>
      <c r="J293" s="28">
        <f t="shared" si="44"/>
        <v>1025.93</v>
      </c>
      <c r="K293" s="3">
        <f t="shared" si="45"/>
        <v>149540.95296020864</v>
      </c>
    </row>
    <row r="294" spans="7:11" x14ac:dyDescent="0.25">
      <c r="G294">
        <f t="shared" si="39"/>
        <v>259</v>
      </c>
      <c r="H294" s="3">
        <f t="shared" si="43"/>
        <v>149540.95296020864</v>
      </c>
      <c r="I294" s="26">
        <f t="shared" si="46"/>
        <v>84.721902364888408</v>
      </c>
      <c r="J294" s="28">
        <f t="shared" si="44"/>
        <v>1025.93</v>
      </c>
      <c r="K294" s="3">
        <f t="shared" si="45"/>
        <v>148599.74486257354</v>
      </c>
    </row>
    <row r="295" spans="7:11" x14ac:dyDescent="0.25">
      <c r="G295">
        <f t="shared" ref="G295:G358" si="47">G294+1</f>
        <v>260</v>
      </c>
      <c r="H295" s="3">
        <f t="shared" si="43"/>
        <v>148599.74486257354</v>
      </c>
      <c r="I295" s="26">
        <f t="shared" si="46"/>
        <v>84.18866421858543</v>
      </c>
      <c r="J295" s="28">
        <f t="shared" si="44"/>
        <v>1025.93</v>
      </c>
      <c r="K295" s="3">
        <f t="shared" si="45"/>
        <v>147658.00352679213</v>
      </c>
    </row>
    <row r="296" spans="7:11" x14ac:dyDescent="0.25">
      <c r="G296">
        <f t="shared" si="47"/>
        <v>261</v>
      </c>
      <c r="H296" s="3">
        <f t="shared" si="43"/>
        <v>147658.00352679213</v>
      </c>
      <c r="I296" s="26">
        <f t="shared" si="46"/>
        <v>83.655123968081057</v>
      </c>
      <c r="J296" s="28">
        <f t="shared" si="44"/>
        <v>1025.93</v>
      </c>
      <c r="K296" s="3">
        <f t="shared" si="45"/>
        <v>146715.72865076023</v>
      </c>
    </row>
    <row r="297" spans="7:11" x14ac:dyDescent="0.25">
      <c r="G297">
        <f t="shared" si="47"/>
        <v>262</v>
      </c>
      <c r="H297" s="3">
        <f t="shared" si="43"/>
        <v>146715.72865076023</v>
      </c>
      <c r="I297" s="26">
        <f t="shared" si="46"/>
        <v>83.121281442219228</v>
      </c>
      <c r="J297" s="28">
        <f t="shared" si="44"/>
        <v>1025.93</v>
      </c>
      <c r="K297" s="3">
        <f t="shared" si="45"/>
        <v>145772.91993220247</v>
      </c>
    </row>
    <row r="298" spans="7:11" x14ac:dyDescent="0.25">
      <c r="G298">
        <f t="shared" si="47"/>
        <v>263</v>
      </c>
      <c r="H298" s="3">
        <f t="shared" si="43"/>
        <v>145772.91993220247</v>
      </c>
      <c r="I298" s="26">
        <f t="shared" si="46"/>
        <v>82.587136469746909</v>
      </c>
      <c r="J298" s="28">
        <f t="shared" si="44"/>
        <v>1025.93</v>
      </c>
      <c r="K298" s="3">
        <f t="shared" si="45"/>
        <v>144829.57706867222</v>
      </c>
    </row>
    <row r="299" spans="7:11" x14ac:dyDescent="0.25">
      <c r="G299">
        <f t="shared" si="47"/>
        <v>264</v>
      </c>
      <c r="H299" s="3">
        <f t="shared" si="43"/>
        <v>144829.57706867222</v>
      </c>
      <c r="I299" s="26">
        <f t="shared" si="46"/>
        <v>82.052688879314005</v>
      </c>
      <c r="J299" s="28">
        <f t="shared" si="44"/>
        <v>1025.93</v>
      </c>
      <c r="K299" s="3">
        <f t="shared" si="45"/>
        <v>143885.69975755154</v>
      </c>
    </row>
    <row r="300" spans="7:11" x14ac:dyDescent="0.25">
      <c r="G300">
        <f t="shared" si="47"/>
        <v>265</v>
      </c>
      <c r="H300" s="3">
        <f t="shared" si="43"/>
        <v>143885.69975755154</v>
      </c>
      <c r="I300" s="26">
        <f t="shared" si="46"/>
        <v>81.517938499473388</v>
      </c>
      <c r="J300" s="28">
        <f t="shared" si="44"/>
        <v>1025.93</v>
      </c>
      <c r="K300" s="3">
        <f t="shared" si="45"/>
        <v>142941.28769605103</v>
      </c>
    </row>
    <row r="301" spans="7:11" x14ac:dyDescent="0.25">
      <c r="G301">
        <f t="shared" si="47"/>
        <v>266</v>
      </c>
      <c r="H301" s="3">
        <f t="shared" si="43"/>
        <v>142941.28769605103</v>
      </c>
      <c r="I301" s="26">
        <f t="shared" si="46"/>
        <v>80.982885158680773</v>
      </c>
      <c r="J301" s="28">
        <f t="shared" si="44"/>
        <v>1025.93</v>
      </c>
      <c r="K301" s="3">
        <f t="shared" si="45"/>
        <v>141996.34058120972</v>
      </c>
    </row>
    <row r="302" spans="7:11" x14ac:dyDescent="0.25">
      <c r="G302">
        <f t="shared" si="47"/>
        <v>267</v>
      </c>
      <c r="H302" s="3">
        <f t="shared" si="43"/>
        <v>141996.34058120972</v>
      </c>
      <c r="I302" s="26">
        <f t="shared" si="46"/>
        <v>80.447528685294714</v>
      </c>
      <c r="J302" s="28">
        <f t="shared" si="44"/>
        <v>1025.93</v>
      </c>
      <c r="K302" s="3">
        <f t="shared" si="45"/>
        <v>141050.85810989502</v>
      </c>
    </row>
    <row r="303" spans="7:11" x14ac:dyDescent="0.25">
      <c r="G303">
        <f t="shared" si="47"/>
        <v>268</v>
      </c>
      <c r="H303" s="3">
        <f t="shared" si="43"/>
        <v>141050.85810989502</v>
      </c>
      <c r="I303" s="26">
        <f t="shared" si="46"/>
        <v>79.911868907576491</v>
      </c>
      <c r="J303" s="28">
        <f t="shared" si="44"/>
        <v>1025.93</v>
      </c>
      <c r="K303" s="3">
        <f t="shared" si="45"/>
        <v>140104.8399788026</v>
      </c>
    </row>
    <row r="304" spans="7:11" x14ac:dyDescent="0.25">
      <c r="G304">
        <f t="shared" si="47"/>
        <v>269</v>
      </c>
      <c r="H304" s="3">
        <f t="shared" si="43"/>
        <v>140104.8399788026</v>
      </c>
      <c r="I304" s="26">
        <f t="shared" si="46"/>
        <v>79.375905653690083</v>
      </c>
      <c r="J304" s="28">
        <f t="shared" si="44"/>
        <v>1025.93</v>
      </c>
      <c r="K304" s="3">
        <f t="shared" si="45"/>
        <v>139158.2858844563</v>
      </c>
    </row>
    <row r="305" spans="7:11" x14ac:dyDescent="0.25">
      <c r="G305">
        <f t="shared" si="47"/>
        <v>270</v>
      </c>
      <c r="H305" s="3">
        <f t="shared" si="43"/>
        <v>139158.2858844563</v>
      </c>
      <c r="I305" s="26">
        <f t="shared" si="46"/>
        <v>78.839638751702168</v>
      </c>
      <c r="J305" s="28">
        <f t="shared" si="44"/>
        <v>1025.93</v>
      </c>
      <c r="K305" s="3">
        <f t="shared" si="45"/>
        <v>138211.19552320801</v>
      </c>
    </row>
    <row r="306" spans="7:11" x14ac:dyDescent="0.25">
      <c r="G306">
        <f t="shared" si="47"/>
        <v>271</v>
      </c>
      <c r="H306" s="3">
        <f t="shared" si="43"/>
        <v>138211.19552320801</v>
      </c>
      <c r="I306" s="26">
        <f t="shared" si="46"/>
        <v>78.303068029581951</v>
      </c>
      <c r="J306" s="28">
        <f t="shared" si="44"/>
        <v>1025.93</v>
      </c>
      <c r="K306" s="3">
        <f t="shared" si="45"/>
        <v>137263.56859123759</v>
      </c>
    </row>
    <row r="307" spans="7:11" x14ac:dyDescent="0.25">
      <c r="G307">
        <f t="shared" si="47"/>
        <v>272</v>
      </c>
      <c r="H307" s="3">
        <f t="shared" si="43"/>
        <v>137263.56859123759</v>
      </c>
      <c r="I307" s="26">
        <f t="shared" si="46"/>
        <v>77.766193315201207</v>
      </c>
      <c r="J307" s="28">
        <f t="shared" si="44"/>
        <v>1025.93</v>
      </c>
      <c r="K307" s="3">
        <f t="shared" si="45"/>
        <v>136315.40478455281</v>
      </c>
    </row>
    <row r="308" spans="7:11" x14ac:dyDescent="0.25">
      <c r="G308">
        <f t="shared" si="47"/>
        <v>273</v>
      </c>
      <c r="H308" s="3">
        <f t="shared" si="43"/>
        <v>136315.40478455281</v>
      </c>
      <c r="I308" s="26">
        <f t="shared" si="46"/>
        <v>77.229014436334197</v>
      </c>
      <c r="J308" s="28">
        <f t="shared" si="44"/>
        <v>1025.93</v>
      </c>
      <c r="K308" s="3">
        <f t="shared" si="45"/>
        <v>135366.70379898915</v>
      </c>
    </row>
    <row r="309" spans="7:11" x14ac:dyDescent="0.25">
      <c r="G309">
        <f t="shared" si="47"/>
        <v>274</v>
      </c>
      <c r="H309" s="3">
        <f t="shared" si="43"/>
        <v>135366.70379898915</v>
      </c>
      <c r="I309" s="26">
        <f t="shared" si="46"/>
        <v>76.691531220657581</v>
      </c>
      <c r="J309" s="28">
        <f t="shared" si="44"/>
        <v>1025.93</v>
      </c>
      <c r="K309" s="3">
        <f t="shared" si="45"/>
        <v>134417.46533020982</v>
      </c>
    </row>
    <row r="310" spans="7:11" x14ac:dyDescent="0.25">
      <c r="G310">
        <f t="shared" si="47"/>
        <v>275</v>
      </c>
      <c r="H310" s="3">
        <f t="shared" si="43"/>
        <v>134417.46533020982</v>
      </c>
      <c r="I310" s="26">
        <f t="shared" si="46"/>
        <v>76.153743495750419</v>
      </c>
      <c r="J310" s="28">
        <f t="shared" si="44"/>
        <v>1025.93</v>
      </c>
      <c r="K310" s="3">
        <f t="shared" si="45"/>
        <v>133467.68907370558</v>
      </c>
    </row>
    <row r="311" spans="7:11" x14ac:dyDescent="0.25">
      <c r="G311">
        <f t="shared" si="47"/>
        <v>276</v>
      </c>
      <c r="H311" s="3">
        <f t="shared" si="43"/>
        <v>133467.68907370558</v>
      </c>
      <c r="I311" s="26">
        <f t="shared" si="46"/>
        <v>75.615651089094087</v>
      </c>
      <c r="J311" s="28">
        <f t="shared" si="44"/>
        <v>1025.93</v>
      </c>
      <c r="K311" s="3">
        <f t="shared" si="45"/>
        <v>132517.37472479467</v>
      </c>
    </row>
    <row r="312" spans="7:11" x14ac:dyDescent="0.25">
      <c r="G312">
        <f t="shared" si="47"/>
        <v>277</v>
      </c>
      <c r="H312" s="3">
        <f t="shared" si="43"/>
        <v>132517.37472479467</v>
      </c>
      <c r="I312" s="26">
        <f t="shared" si="46"/>
        <v>75.077253828072173</v>
      </c>
      <c r="J312" s="28">
        <f t="shared" si="44"/>
        <v>1025.93</v>
      </c>
      <c r="K312" s="3">
        <f t="shared" si="45"/>
        <v>131566.52197862274</v>
      </c>
    </row>
    <row r="313" spans="7:11" x14ac:dyDescent="0.25">
      <c r="G313">
        <f t="shared" si="47"/>
        <v>278</v>
      </c>
      <c r="H313" s="3">
        <f t="shared" si="43"/>
        <v>131566.52197862274</v>
      </c>
      <c r="I313" s="26">
        <f t="shared" si="46"/>
        <v>74.538551539970541</v>
      </c>
      <c r="J313" s="28">
        <f t="shared" si="44"/>
        <v>1025.93</v>
      </c>
      <c r="K313" s="3">
        <f t="shared" si="45"/>
        <v>130615.13053016271</v>
      </c>
    </row>
    <row r="314" spans="7:11" x14ac:dyDescent="0.25">
      <c r="G314">
        <f t="shared" si="47"/>
        <v>279</v>
      </c>
      <c r="H314" s="3">
        <f t="shared" si="43"/>
        <v>130615.13053016271</v>
      </c>
      <c r="I314" s="26">
        <f t="shared" si="46"/>
        <v>73.999544051977139</v>
      </c>
      <c r="J314" s="28">
        <f t="shared" si="44"/>
        <v>1025.93</v>
      </c>
      <c r="K314" s="3">
        <f t="shared" si="45"/>
        <v>129663.20007421469</v>
      </c>
    </row>
    <row r="315" spans="7:11" x14ac:dyDescent="0.25">
      <c r="G315">
        <f t="shared" si="47"/>
        <v>280</v>
      </c>
      <c r="H315" s="3">
        <f t="shared" si="43"/>
        <v>129663.20007421469</v>
      </c>
      <c r="I315" s="26">
        <f t="shared" si="46"/>
        <v>73.460231191182061</v>
      </c>
      <c r="J315" s="28">
        <f t="shared" si="44"/>
        <v>1025.93</v>
      </c>
      <c r="K315" s="3">
        <f t="shared" si="45"/>
        <v>128710.73030540589</v>
      </c>
    </row>
    <row r="316" spans="7:11" x14ac:dyDescent="0.25">
      <c r="G316">
        <f t="shared" si="47"/>
        <v>281</v>
      </c>
      <c r="H316" s="3">
        <f t="shared" si="43"/>
        <v>128710.73030540589</v>
      </c>
      <c r="I316" s="26">
        <f t="shared" si="46"/>
        <v>72.920612784577429</v>
      </c>
      <c r="J316" s="28">
        <f t="shared" si="44"/>
        <v>1025.93</v>
      </c>
      <c r="K316" s="3">
        <f t="shared" si="45"/>
        <v>127757.72091819048</v>
      </c>
    </row>
    <row r="317" spans="7:11" x14ac:dyDescent="0.25">
      <c r="G317">
        <f t="shared" si="47"/>
        <v>282</v>
      </c>
      <c r="H317" s="3">
        <f t="shared" si="43"/>
        <v>127757.72091819048</v>
      </c>
      <c r="I317" s="26">
        <f t="shared" si="46"/>
        <v>72.380688659057299</v>
      </c>
      <c r="J317" s="28">
        <f t="shared" si="44"/>
        <v>1025.93</v>
      </c>
      <c r="K317" s="3">
        <f t="shared" si="45"/>
        <v>126804.17160684954</v>
      </c>
    </row>
    <row r="318" spans="7:11" x14ac:dyDescent="0.25">
      <c r="G318">
        <f t="shared" si="47"/>
        <v>283</v>
      </c>
      <c r="H318" s="3">
        <f t="shared" si="43"/>
        <v>126804.17160684954</v>
      </c>
      <c r="I318" s="26">
        <f t="shared" si="46"/>
        <v>71.840458641417726</v>
      </c>
      <c r="J318" s="28">
        <f t="shared" si="44"/>
        <v>1025.93</v>
      </c>
      <c r="K318" s="3">
        <f t="shared" si="45"/>
        <v>125850.08206549096</v>
      </c>
    </row>
    <row r="319" spans="7:11" x14ac:dyDescent="0.25">
      <c r="G319">
        <f t="shared" si="47"/>
        <v>284</v>
      </c>
      <c r="H319" s="3">
        <f t="shared" si="43"/>
        <v>125850.08206549096</v>
      </c>
      <c r="I319" s="26">
        <f t="shared" si="46"/>
        <v>71.29992255835657</v>
      </c>
      <c r="J319" s="28">
        <f t="shared" si="44"/>
        <v>1025.93</v>
      </c>
      <c r="K319" s="3">
        <f t="shared" si="45"/>
        <v>124895.45198804933</v>
      </c>
    </row>
    <row r="320" spans="7:11" x14ac:dyDescent="0.25">
      <c r="G320">
        <f t="shared" si="47"/>
        <v>285</v>
      </c>
      <c r="H320" s="3">
        <f t="shared" si="43"/>
        <v>124895.45198804933</v>
      </c>
      <c r="I320" s="26">
        <f t="shared" si="46"/>
        <v>70.759080236473579</v>
      </c>
      <c r="J320" s="28">
        <f t="shared" si="44"/>
        <v>1025.93</v>
      </c>
      <c r="K320" s="3">
        <f t="shared" si="45"/>
        <v>123940.28106828581</v>
      </c>
    </row>
    <row r="321" spans="7:11" x14ac:dyDescent="0.25">
      <c r="G321">
        <f t="shared" si="47"/>
        <v>286</v>
      </c>
      <c r="H321" s="3">
        <f t="shared" si="43"/>
        <v>123940.28106828581</v>
      </c>
      <c r="I321" s="26">
        <f t="shared" si="46"/>
        <v>70.21793150227019</v>
      </c>
      <c r="J321" s="28">
        <f t="shared" si="44"/>
        <v>1025.93</v>
      </c>
      <c r="K321" s="3">
        <f t="shared" si="45"/>
        <v>122984.56899978808</v>
      </c>
    </row>
    <row r="322" spans="7:11" x14ac:dyDescent="0.25">
      <c r="G322">
        <f t="shared" si="47"/>
        <v>287</v>
      </c>
      <c r="H322" s="3">
        <f t="shared" si="43"/>
        <v>122984.56899978808</v>
      </c>
      <c r="I322" s="26">
        <f t="shared" si="46"/>
        <v>69.676476182149585</v>
      </c>
      <c r="J322" s="28">
        <f t="shared" si="44"/>
        <v>1025.93</v>
      </c>
      <c r="K322" s="3">
        <f t="shared" si="45"/>
        <v>122028.31547597024</v>
      </c>
    </row>
    <row r="323" spans="7:11" x14ac:dyDescent="0.25">
      <c r="G323">
        <f t="shared" si="47"/>
        <v>288</v>
      </c>
      <c r="H323" s="3">
        <f t="shared" si="43"/>
        <v>122028.31547597024</v>
      </c>
      <c r="I323" s="26">
        <f t="shared" si="46"/>
        <v>69.134714102416595</v>
      </c>
      <c r="J323" s="28">
        <f t="shared" si="44"/>
        <v>1025.93</v>
      </c>
      <c r="K323" s="3">
        <f t="shared" si="45"/>
        <v>121071.52019007267</v>
      </c>
    </row>
    <row r="324" spans="7:11" x14ac:dyDescent="0.25">
      <c r="G324">
        <f t="shared" si="47"/>
        <v>289</v>
      </c>
      <c r="H324" s="3">
        <f t="shared" si="43"/>
        <v>121071.52019007267</v>
      </c>
      <c r="I324" s="26">
        <f t="shared" si="46"/>
        <v>68.592645089277639</v>
      </c>
      <c r="J324" s="28">
        <f t="shared" si="44"/>
        <v>1025.93</v>
      </c>
      <c r="K324" s="3">
        <f t="shared" si="45"/>
        <v>120114.18283516195</v>
      </c>
    </row>
    <row r="325" spans="7:11" x14ac:dyDescent="0.25">
      <c r="G325">
        <f t="shared" si="47"/>
        <v>290</v>
      </c>
      <c r="H325" s="3">
        <f t="shared" si="43"/>
        <v>120114.18283516195</v>
      </c>
      <c r="I325" s="26">
        <f t="shared" si="46"/>
        <v>68.050268968840655</v>
      </c>
      <c r="J325" s="28">
        <f t="shared" si="44"/>
        <v>1025.93</v>
      </c>
      <c r="K325" s="3">
        <f t="shared" si="45"/>
        <v>119156.3031041308</v>
      </c>
    </row>
    <row r="326" spans="7:11" x14ac:dyDescent="0.25">
      <c r="G326">
        <f t="shared" si="47"/>
        <v>291</v>
      </c>
      <c r="H326" s="3">
        <f t="shared" si="43"/>
        <v>119156.3031041308</v>
      </c>
      <c r="I326" s="26">
        <f t="shared" si="46"/>
        <v>67.5075855671151</v>
      </c>
      <c r="J326" s="28">
        <f t="shared" si="44"/>
        <v>1025.93</v>
      </c>
      <c r="K326" s="3">
        <f t="shared" si="45"/>
        <v>118197.88068969792</v>
      </c>
    </row>
    <row r="327" spans="7:11" x14ac:dyDescent="0.25">
      <c r="G327">
        <f t="shared" si="47"/>
        <v>292</v>
      </c>
      <c r="H327" s="3">
        <f t="shared" si="43"/>
        <v>118197.88068969792</v>
      </c>
      <c r="I327" s="26">
        <f t="shared" si="46"/>
        <v>66.964594710011838</v>
      </c>
      <c r="J327" s="28">
        <f t="shared" si="44"/>
        <v>1025.93</v>
      </c>
      <c r="K327" s="3">
        <f t="shared" si="45"/>
        <v>117238.91528440794</v>
      </c>
    </row>
    <row r="328" spans="7:11" x14ac:dyDescent="0.25">
      <c r="G328">
        <f t="shared" si="47"/>
        <v>293</v>
      </c>
      <c r="H328" s="3">
        <f t="shared" si="43"/>
        <v>117238.91528440794</v>
      </c>
      <c r="I328" s="26">
        <f t="shared" si="46"/>
        <v>66.421296223343091</v>
      </c>
      <c r="J328" s="28">
        <f t="shared" si="44"/>
        <v>1025.93</v>
      </c>
      <c r="K328" s="3">
        <f t="shared" si="45"/>
        <v>116279.40658063129</v>
      </c>
    </row>
    <row r="329" spans="7:11" x14ac:dyDescent="0.25">
      <c r="G329">
        <f t="shared" si="47"/>
        <v>294</v>
      </c>
      <c r="H329" s="3">
        <f t="shared" si="43"/>
        <v>116279.40658063129</v>
      </c>
      <c r="I329" s="26">
        <f t="shared" si="46"/>
        <v>65.87768993282242</v>
      </c>
      <c r="J329" s="28">
        <f t="shared" si="44"/>
        <v>1025.93</v>
      </c>
      <c r="K329" s="3">
        <f t="shared" si="45"/>
        <v>115319.35427056412</v>
      </c>
    </row>
    <row r="330" spans="7:11" x14ac:dyDescent="0.25">
      <c r="G330">
        <f t="shared" si="47"/>
        <v>295</v>
      </c>
      <c r="H330" s="3">
        <f t="shared" si="43"/>
        <v>115319.35427056412</v>
      </c>
      <c r="I330" s="26">
        <f t="shared" si="46"/>
        <v>65.333775664064618</v>
      </c>
      <c r="J330" s="28">
        <f t="shared" si="44"/>
        <v>1025.93</v>
      </c>
      <c r="K330" s="3">
        <f t="shared" si="45"/>
        <v>114358.75804622819</v>
      </c>
    </row>
    <row r="331" spans="7:11" x14ac:dyDescent="0.25">
      <c r="G331">
        <f t="shared" si="47"/>
        <v>296</v>
      </c>
      <c r="H331" s="3">
        <f t="shared" si="43"/>
        <v>114358.75804622819</v>
      </c>
      <c r="I331" s="26">
        <f t="shared" si="46"/>
        <v>64.789553242585697</v>
      </c>
      <c r="J331" s="28">
        <f t="shared" si="44"/>
        <v>1025.93</v>
      </c>
      <c r="K331" s="3">
        <f t="shared" si="45"/>
        <v>113397.61759947079</v>
      </c>
    </row>
    <row r="332" spans="7:11" x14ac:dyDescent="0.25">
      <c r="G332">
        <f t="shared" si="47"/>
        <v>297</v>
      </c>
      <c r="H332" s="3">
        <f t="shared" si="43"/>
        <v>113397.61759947079</v>
      </c>
      <c r="I332" s="26">
        <f t="shared" si="46"/>
        <v>64.245022493802836</v>
      </c>
      <c r="J332" s="28">
        <f t="shared" si="44"/>
        <v>1025.93</v>
      </c>
      <c r="K332" s="3">
        <f t="shared" si="45"/>
        <v>112435.9326219646</v>
      </c>
    </row>
    <row r="333" spans="7:11" x14ac:dyDescent="0.25">
      <c r="G333">
        <f t="shared" si="47"/>
        <v>298</v>
      </c>
      <c r="H333" s="3">
        <f t="shared" si="43"/>
        <v>112435.9326219646</v>
      </c>
      <c r="I333" s="26">
        <f t="shared" si="46"/>
        <v>63.70018324303426</v>
      </c>
      <c r="J333" s="28">
        <f t="shared" si="44"/>
        <v>1025.93</v>
      </c>
      <c r="K333" s="3">
        <f t="shared" si="45"/>
        <v>111473.70280520765</v>
      </c>
    </row>
    <row r="334" spans="7:11" x14ac:dyDescent="0.25">
      <c r="G334">
        <f t="shared" si="47"/>
        <v>299</v>
      </c>
      <c r="H334" s="3">
        <f t="shared" si="43"/>
        <v>111473.70280520765</v>
      </c>
      <c r="I334" s="26">
        <f t="shared" si="46"/>
        <v>63.155035315499255</v>
      </c>
      <c r="J334" s="28">
        <f t="shared" si="44"/>
        <v>1025.93</v>
      </c>
      <c r="K334" s="3">
        <f t="shared" si="45"/>
        <v>110510.92784052316</v>
      </c>
    </row>
    <row r="335" spans="7:11" x14ac:dyDescent="0.25">
      <c r="G335">
        <f t="shared" si="47"/>
        <v>300</v>
      </c>
      <c r="H335" s="3">
        <f t="shared" si="43"/>
        <v>110510.92784052316</v>
      </c>
      <c r="I335" s="26">
        <f t="shared" si="46"/>
        <v>62.609578536318089</v>
      </c>
      <c r="J335" s="28">
        <f t="shared" si="44"/>
        <v>1025.93</v>
      </c>
      <c r="K335" s="3">
        <f t="shared" si="45"/>
        <v>109547.60741905948</v>
      </c>
    </row>
    <row r="336" spans="7:11" x14ac:dyDescent="0.25">
      <c r="G336">
        <f t="shared" si="47"/>
        <v>301</v>
      </c>
      <c r="H336" s="3">
        <f t="shared" si="43"/>
        <v>109547.60741905948</v>
      </c>
      <c r="I336" s="26">
        <f t="shared" si="46"/>
        <v>62.063812730511934</v>
      </c>
      <c r="J336" s="28">
        <f t="shared" si="44"/>
        <v>1025.93</v>
      </c>
      <c r="K336" s="3">
        <f t="shared" si="45"/>
        <v>108583.74123179</v>
      </c>
    </row>
    <row r="337" spans="7:11" x14ac:dyDescent="0.25">
      <c r="G337">
        <f t="shared" si="47"/>
        <v>302</v>
      </c>
      <c r="H337" s="3">
        <f t="shared" si="43"/>
        <v>108583.74123179</v>
      </c>
      <c r="I337" s="26">
        <f t="shared" si="46"/>
        <v>61.517737723002845</v>
      </c>
      <c r="J337" s="28">
        <f t="shared" si="44"/>
        <v>1025.93</v>
      </c>
      <c r="K337" s="3">
        <f t="shared" si="45"/>
        <v>107619.32896951301</v>
      </c>
    </row>
    <row r="338" spans="7:11" x14ac:dyDescent="0.25">
      <c r="G338">
        <f t="shared" si="47"/>
        <v>303</v>
      </c>
      <c r="H338" s="3">
        <f t="shared" si="43"/>
        <v>107619.32896951301</v>
      </c>
      <c r="I338" s="26">
        <f t="shared" si="46"/>
        <v>60.971353338613682</v>
      </c>
      <c r="J338" s="28">
        <f t="shared" si="44"/>
        <v>1025.93</v>
      </c>
      <c r="K338" s="3">
        <f t="shared" si="45"/>
        <v>106654.37032285162</v>
      </c>
    </row>
    <row r="339" spans="7:11" x14ac:dyDescent="0.25">
      <c r="G339">
        <f t="shared" si="47"/>
        <v>304</v>
      </c>
      <c r="H339" s="3">
        <f t="shared" si="43"/>
        <v>106654.37032285162</v>
      </c>
      <c r="I339" s="26">
        <f t="shared" si="46"/>
        <v>60.424659402068052</v>
      </c>
      <c r="J339" s="28">
        <f t="shared" si="44"/>
        <v>1025.93</v>
      </c>
      <c r="K339" s="3">
        <f t="shared" si="45"/>
        <v>105688.8649822537</v>
      </c>
    </row>
    <row r="340" spans="7:11" x14ac:dyDescent="0.25">
      <c r="G340">
        <f t="shared" si="47"/>
        <v>305</v>
      </c>
      <c r="H340" s="3">
        <f t="shared" si="43"/>
        <v>105688.8649822537</v>
      </c>
      <c r="I340" s="26">
        <f t="shared" si="46"/>
        <v>59.877655737990281</v>
      </c>
      <c r="J340" s="28">
        <f t="shared" si="44"/>
        <v>1025.93</v>
      </c>
      <c r="K340" s="3">
        <f t="shared" si="45"/>
        <v>104722.81263799169</v>
      </c>
    </row>
    <row r="341" spans="7:11" x14ac:dyDescent="0.25">
      <c r="G341">
        <f t="shared" si="47"/>
        <v>306</v>
      </c>
      <c r="H341" s="3">
        <f t="shared" si="43"/>
        <v>104722.81263799169</v>
      </c>
      <c r="I341" s="26">
        <f t="shared" si="46"/>
        <v>59.330342170905311</v>
      </c>
      <c r="J341" s="28">
        <f t="shared" si="44"/>
        <v>1025.93</v>
      </c>
      <c r="K341" s="3">
        <f t="shared" si="45"/>
        <v>103756.2129801626</v>
      </c>
    </row>
    <row r="342" spans="7:11" x14ac:dyDescent="0.25">
      <c r="G342">
        <f t="shared" si="47"/>
        <v>307</v>
      </c>
      <c r="H342" s="3">
        <f t="shared" si="43"/>
        <v>103756.2129801626</v>
      </c>
      <c r="I342" s="26">
        <f t="shared" si="46"/>
        <v>58.782718525238685</v>
      </c>
      <c r="J342" s="28">
        <f t="shared" si="44"/>
        <v>1025.93</v>
      </c>
      <c r="K342" s="3">
        <f t="shared" si="45"/>
        <v>102789.06569868785</v>
      </c>
    </row>
    <row r="343" spans="7:11" x14ac:dyDescent="0.25">
      <c r="G343">
        <f t="shared" si="47"/>
        <v>308</v>
      </c>
      <c r="H343" s="3">
        <f t="shared" ref="H343:H406" si="48">K342</f>
        <v>102789.06569868785</v>
      </c>
      <c r="I343" s="26">
        <f t="shared" si="46"/>
        <v>58.234784625316472</v>
      </c>
      <c r="J343" s="28">
        <f t="shared" ref="J343:J406" si="49">J342</f>
        <v>1025.93</v>
      </c>
      <c r="K343" s="3">
        <f t="shared" ref="K343:K406" si="50">H343+I343-J343</f>
        <v>101821.37048331316</v>
      </c>
    </row>
    <row r="344" spans="7:11" x14ac:dyDescent="0.25">
      <c r="G344">
        <f t="shared" si="47"/>
        <v>309</v>
      </c>
      <c r="H344" s="3">
        <f t="shared" si="48"/>
        <v>101821.37048331316</v>
      </c>
      <c r="I344" s="26">
        <f t="shared" si="46"/>
        <v>57.686540295365205</v>
      </c>
      <c r="J344" s="28">
        <f t="shared" si="49"/>
        <v>1025.93</v>
      </c>
      <c r="K344" s="3">
        <f t="shared" si="50"/>
        <v>100853.12702360854</v>
      </c>
    </row>
    <row r="345" spans="7:11" x14ac:dyDescent="0.25">
      <c r="G345">
        <f t="shared" si="47"/>
        <v>310</v>
      </c>
      <c r="H345" s="3">
        <f t="shared" si="48"/>
        <v>100853.12702360854</v>
      </c>
      <c r="I345" s="26">
        <f t="shared" si="46"/>
        <v>57.137985359511852</v>
      </c>
      <c r="J345" s="28">
        <f t="shared" si="49"/>
        <v>1025.93</v>
      </c>
      <c r="K345" s="3">
        <f t="shared" si="50"/>
        <v>99884.335008968061</v>
      </c>
    </row>
    <row r="346" spans="7:11" x14ac:dyDescent="0.25">
      <c r="G346">
        <f t="shared" si="47"/>
        <v>311</v>
      </c>
      <c r="H346" s="3">
        <f t="shared" si="48"/>
        <v>99884.335008968061</v>
      </c>
      <c r="I346" s="26">
        <f t="shared" si="46"/>
        <v>56.589119641783718</v>
      </c>
      <c r="J346" s="28">
        <f t="shared" si="49"/>
        <v>1025.93</v>
      </c>
      <c r="K346" s="3">
        <f t="shared" si="50"/>
        <v>98914.994128609847</v>
      </c>
    </row>
    <row r="347" spans="7:11" x14ac:dyDescent="0.25">
      <c r="G347">
        <f t="shared" si="47"/>
        <v>312</v>
      </c>
      <c r="H347" s="3">
        <f t="shared" si="48"/>
        <v>98914.994128609847</v>
      </c>
      <c r="I347" s="26">
        <f t="shared" si="46"/>
        <v>56.03994296610842</v>
      </c>
      <c r="J347" s="28">
        <f t="shared" si="49"/>
        <v>1025.93</v>
      </c>
      <c r="K347" s="3">
        <f t="shared" si="50"/>
        <v>97945.104071575959</v>
      </c>
    </row>
    <row r="348" spans="7:11" x14ac:dyDescent="0.25">
      <c r="G348">
        <f t="shared" si="47"/>
        <v>313</v>
      </c>
      <c r="H348" s="3">
        <f t="shared" si="48"/>
        <v>97945.104071575959</v>
      </c>
      <c r="I348" s="26">
        <f t="shared" si="46"/>
        <v>55.490455156313828</v>
      </c>
      <c r="J348" s="28">
        <f t="shared" si="49"/>
        <v>1025.93</v>
      </c>
      <c r="K348" s="3">
        <f t="shared" si="50"/>
        <v>96974.664526732275</v>
      </c>
    </row>
    <row r="349" spans="7:11" x14ac:dyDescent="0.25">
      <c r="G349">
        <f t="shared" si="47"/>
        <v>314</v>
      </c>
      <c r="H349" s="3">
        <f t="shared" si="48"/>
        <v>96974.664526732275</v>
      </c>
      <c r="I349" s="26">
        <f t="shared" si="46"/>
        <v>54.940656036127997</v>
      </c>
      <c r="J349" s="28">
        <f t="shared" si="49"/>
        <v>1025.93</v>
      </c>
      <c r="K349" s="3">
        <f t="shared" si="50"/>
        <v>96003.675182768406</v>
      </c>
    </row>
    <row r="350" spans="7:11" x14ac:dyDescent="0.25">
      <c r="G350">
        <f t="shared" si="47"/>
        <v>315</v>
      </c>
      <c r="H350" s="3">
        <f t="shared" si="48"/>
        <v>96003.675182768406</v>
      </c>
      <c r="I350" s="26">
        <f t="shared" si="46"/>
        <v>54.39054542917912</v>
      </c>
      <c r="J350" s="28">
        <f t="shared" si="49"/>
        <v>1025.93</v>
      </c>
      <c r="K350" s="3">
        <f t="shared" si="50"/>
        <v>95032.135728197594</v>
      </c>
    </row>
    <row r="351" spans="7:11" x14ac:dyDescent="0.25">
      <c r="G351">
        <f t="shared" si="47"/>
        <v>316</v>
      </c>
      <c r="H351" s="3">
        <f t="shared" si="48"/>
        <v>95032.135728197594</v>
      </c>
      <c r="I351" s="26">
        <f t="shared" si="46"/>
        <v>53.840123158995461</v>
      </c>
      <c r="J351" s="28">
        <f t="shared" si="49"/>
        <v>1025.93</v>
      </c>
      <c r="K351" s="3">
        <f t="shared" si="50"/>
        <v>94060.045851356597</v>
      </c>
    </row>
    <row r="352" spans="7:11" x14ac:dyDescent="0.25">
      <c r="G352">
        <f t="shared" si="47"/>
        <v>317</v>
      </c>
      <c r="H352" s="3">
        <f t="shared" si="48"/>
        <v>94060.045851356597</v>
      </c>
      <c r="I352" s="26">
        <f t="shared" si="46"/>
        <v>53.289389049005315</v>
      </c>
      <c r="J352" s="28">
        <f t="shared" si="49"/>
        <v>1025.93</v>
      </c>
      <c r="K352" s="3">
        <f t="shared" si="50"/>
        <v>93087.405240405613</v>
      </c>
    </row>
    <row r="353" spans="7:11" x14ac:dyDescent="0.25">
      <c r="G353">
        <f t="shared" si="47"/>
        <v>318</v>
      </c>
      <c r="H353" s="3">
        <f t="shared" si="48"/>
        <v>93087.405240405613</v>
      </c>
      <c r="I353" s="26">
        <f t="shared" si="46"/>
        <v>52.738342922536923</v>
      </c>
      <c r="J353" s="28">
        <f t="shared" si="49"/>
        <v>1025.93</v>
      </c>
      <c r="K353" s="3">
        <f t="shared" si="50"/>
        <v>92114.21358332815</v>
      </c>
    </row>
    <row r="354" spans="7:11" x14ac:dyDescent="0.25">
      <c r="G354">
        <f t="shared" si="47"/>
        <v>319</v>
      </c>
      <c r="H354" s="3">
        <f t="shared" si="48"/>
        <v>92114.21358332815</v>
      </c>
      <c r="I354" s="26">
        <f t="shared" si="46"/>
        <v>52.186984602818441</v>
      </c>
      <c r="J354" s="28">
        <f t="shared" si="49"/>
        <v>1025.93</v>
      </c>
      <c r="K354" s="3">
        <f t="shared" si="50"/>
        <v>91140.47056793097</v>
      </c>
    </row>
    <row r="355" spans="7:11" x14ac:dyDescent="0.25">
      <c r="G355">
        <f t="shared" si="47"/>
        <v>320</v>
      </c>
      <c r="H355" s="3">
        <f t="shared" si="48"/>
        <v>91140.47056793097</v>
      </c>
      <c r="I355" s="26">
        <f t="shared" si="46"/>
        <v>51.635313912977892</v>
      </c>
      <c r="J355" s="28">
        <f t="shared" si="49"/>
        <v>1025.93</v>
      </c>
      <c r="K355" s="3">
        <f t="shared" si="50"/>
        <v>90166.175881843956</v>
      </c>
    </row>
    <row r="356" spans="7:11" x14ac:dyDescent="0.25">
      <c r="G356">
        <f t="shared" si="47"/>
        <v>321</v>
      </c>
      <c r="H356" s="3">
        <f t="shared" si="48"/>
        <v>90166.175881843956</v>
      </c>
      <c r="I356" s="26">
        <f t="shared" si="46"/>
        <v>51.083330676043069</v>
      </c>
      <c r="J356" s="28">
        <f t="shared" si="49"/>
        <v>1025.93</v>
      </c>
      <c r="K356" s="3">
        <f t="shared" si="50"/>
        <v>89191.32921252001</v>
      </c>
    </row>
    <row r="357" spans="7:11" x14ac:dyDescent="0.25">
      <c r="G357">
        <f t="shared" si="47"/>
        <v>322</v>
      </c>
      <c r="H357" s="3">
        <f t="shared" si="48"/>
        <v>89191.32921252001</v>
      </c>
      <c r="I357" s="26">
        <f t="shared" ref="I357:I420" si="51">H357*$A$23</f>
        <v>50.531034714941519</v>
      </c>
      <c r="J357" s="28">
        <f t="shared" si="49"/>
        <v>1025.93</v>
      </c>
      <c r="K357" s="3">
        <f t="shared" si="50"/>
        <v>88215.930247234952</v>
      </c>
    </row>
    <row r="358" spans="7:11" x14ac:dyDescent="0.25">
      <c r="G358">
        <f t="shared" si="47"/>
        <v>323</v>
      </c>
      <c r="H358" s="3">
        <f t="shared" si="48"/>
        <v>88215.930247234952</v>
      </c>
      <c r="I358" s="26">
        <f t="shared" si="51"/>
        <v>49.978425852500457</v>
      </c>
      <c r="J358" s="28">
        <f t="shared" si="49"/>
        <v>1025.93</v>
      </c>
      <c r="K358" s="3">
        <f t="shared" si="50"/>
        <v>87239.978673087462</v>
      </c>
    </row>
    <row r="359" spans="7:11" x14ac:dyDescent="0.25">
      <c r="G359">
        <f t="shared" ref="G359:G423" si="52">G358+1</f>
        <v>324</v>
      </c>
      <c r="H359" s="3">
        <f t="shared" si="48"/>
        <v>87239.978673087462</v>
      </c>
      <c r="I359" s="26">
        <f t="shared" si="51"/>
        <v>49.425503911446725</v>
      </c>
      <c r="J359" s="28">
        <f t="shared" si="49"/>
        <v>1025.93</v>
      </c>
      <c r="K359" s="3">
        <f t="shared" si="50"/>
        <v>86263.47417699892</v>
      </c>
    </row>
    <row r="360" spans="7:11" x14ac:dyDescent="0.25">
      <c r="G360">
        <f t="shared" si="52"/>
        <v>325</v>
      </c>
      <c r="H360" s="3">
        <f t="shared" si="48"/>
        <v>86263.47417699892</v>
      </c>
      <c r="I360" s="26">
        <f t="shared" si="51"/>
        <v>48.872268714406744</v>
      </c>
      <c r="J360" s="28">
        <f t="shared" si="49"/>
        <v>1025.93</v>
      </c>
      <c r="K360" s="3">
        <f t="shared" si="50"/>
        <v>85286.41644571333</v>
      </c>
    </row>
    <row r="361" spans="7:11" x14ac:dyDescent="0.25">
      <c r="G361">
        <f t="shared" si="52"/>
        <v>326</v>
      </c>
      <c r="H361" s="3">
        <f t="shared" si="48"/>
        <v>85286.41644571333</v>
      </c>
      <c r="I361" s="26">
        <f t="shared" si="51"/>
        <v>48.31872008390642</v>
      </c>
      <c r="J361" s="28">
        <f t="shared" si="49"/>
        <v>1025.93</v>
      </c>
      <c r="K361" s="3">
        <f t="shared" si="50"/>
        <v>84308.805165797239</v>
      </c>
    </row>
    <row r="362" spans="7:11" x14ac:dyDescent="0.25">
      <c r="G362">
        <f t="shared" si="52"/>
        <v>327</v>
      </c>
      <c r="H362" s="3">
        <f t="shared" si="48"/>
        <v>84308.805165797239</v>
      </c>
      <c r="I362" s="26">
        <f t="shared" si="51"/>
        <v>47.764857842371129</v>
      </c>
      <c r="J362" s="28">
        <f t="shared" si="49"/>
        <v>1025.93</v>
      </c>
      <c r="K362" s="3">
        <f t="shared" si="50"/>
        <v>83330.640023639615</v>
      </c>
    </row>
    <row r="363" spans="7:11" x14ac:dyDescent="0.25">
      <c r="G363">
        <f t="shared" si="52"/>
        <v>328</v>
      </c>
      <c r="H363" s="3">
        <f t="shared" si="48"/>
        <v>83330.640023639615</v>
      </c>
      <c r="I363" s="26">
        <f t="shared" si="51"/>
        <v>47.210681812125642</v>
      </c>
      <c r="J363" s="28">
        <f t="shared" si="49"/>
        <v>1025.93</v>
      </c>
      <c r="K363" s="3">
        <f t="shared" si="50"/>
        <v>82351.920705451746</v>
      </c>
    </row>
    <row r="364" spans="7:11" x14ac:dyDescent="0.25">
      <c r="G364">
        <f t="shared" si="52"/>
        <v>329</v>
      </c>
      <c r="H364" s="3">
        <f t="shared" si="48"/>
        <v>82351.920705451746</v>
      </c>
      <c r="I364" s="26">
        <f t="shared" si="51"/>
        <v>46.656191815394067</v>
      </c>
      <c r="J364" s="28">
        <f t="shared" si="49"/>
        <v>1025.93</v>
      </c>
      <c r="K364" s="3">
        <f t="shared" si="50"/>
        <v>81372.646897267143</v>
      </c>
    </row>
    <row r="365" spans="7:11" x14ac:dyDescent="0.25">
      <c r="G365">
        <f t="shared" si="52"/>
        <v>330</v>
      </c>
      <c r="H365" s="3">
        <f t="shared" si="48"/>
        <v>81372.646897267143</v>
      </c>
      <c r="I365" s="26">
        <f t="shared" si="51"/>
        <v>46.101387674299787</v>
      </c>
      <c r="J365" s="28">
        <f t="shared" si="49"/>
        <v>1025.93</v>
      </c>
      <c r="K365" s="3">
        <f t="shared" si="50"/>
        <v>80392.818284941444</v>
      </c>
    </row>
    <row r="366" spans="7:11" x14ac:dyDescent="0.25">
      <c r="G366">
        <f t="shared" si="52"/>
        <v>331</v>
      </c>
      <c r="H366" s="3">
        <f t="shared" si="48"/>
        <v>80392.818284941444</v>
      </c>
      <c r="I366" s="26">
        <f t="shared" si="51"/>
        <v>45.546269210865418</v>
      </c>
      <c r="J366" s="28">
        <f t="shared" si="49"/>
        <v>1025.93</v>
      </c>
      <c r="K366" s="3">
        <f t="shared" si="50"/>
        <v>79412.434554152322</v>
      </c>
    </row>
    <row r="367" spans="7:11" x14ac:dyDescent="0.25">
      <c r="G367">
        <f t="shared" si="52"/>
        <v>332</v>
      </c>
      <c r="H367" s="3">
        <f t="shared" si="48"/>
        <v>79412.434554152322</v>
      </c>
      <c r="I367" s="26">
        <f t="shared" si="51"/>
        <v>44.990836247012751</v>
      </c>
      <c r="J367" s="28">
        <f t="shared" si="49"/>
        <v>1025.93</v>
      </c>
      <c r="K367" s="3">
        <f t="shared" si="50"/>
        <v>78431.495390399345</v>
      </c>
    </row>
    <row r="368" spans="7:11" x14ac:dyDescent="0.25">
      <c r="G368">
        <f t="shared" si="52"/>
        <v>333</v>
      </c>
      <c r="H368" s="3">
        <f t="shared" si="48"/>
        <v>78431.495390399345</v>
      </c>
      <c r="I368" s="26">
        <f t="shared" si="51"/>
        <v>44.435088604562665</v>
      </c>
      <c r="J368" s="28">
        <f t="shared" si="49"/>
        <v>1025.93</v>
      </c>
      <c r="K368" s="3">
        <f t="shared" si="50"/>
        <v>77450.000479003909</v>
      </c>
    </row>
    <row r="369" spans="7:11" x14ac:dyDescent="0.25">
      <c r="G369">
        <f t="shared" si="52"/>
        <v>334</v>
      </c>
      <c r="H369" s="3">
        <f t="shared" si="48"/>
        <v>77450.000479003909</v>
      </c>
      <c r="I369" s="26">
        <f t="shared" si="51"/>
        <v>43.879026105235106</v>
      </c>
      <c r="J369" s="28">
        <f t="shared" si="49"/>
        <v>1025.93</v>
      </c>
      <c r="K369" s="3">
        <f t="shared" si="50"/>
        <v>76467.949505109151</v>
      </c>
    </row>
    <row r="370" spans="7:11" x14ac:dyDescent="0.25">
      <c r="G370">
        <f t="shared" si="52"/>
        <v>335</v>
      </c>
      <c r="H370" s="3">
        <f t="shared" si="48"/>
        <v>76467.949505109151</v>
      </c>
      <c r="I370" s="26">
        <f t="shared" si="51"/>
        <v>43.322648570649015</v>
      </c>
      <c r="J370" s="28">
        <f t="shared" si="49"/>
        <v>1025.93</v>
      </c>
      <c r="K370" s="3">
        <f t="shared" si="50"/>
        <v>75485.342153679812</v>
      </c>
    </row>
    <row r="371" spans="7:11" x14ac:dyDescent="0.25">
      <c r="G371">
        <f t="shared" si="52"/>
        <v>336</v>
      </c>
      <c r="H371" s="3">
        <f t="shared" si="48"/>
        <v>75485.342153679812</v>
      </c>
      <c r="I371" s="26">
        <f t="shared" si="51"/>
        <v>42.765955822322276</v>
      </c>
      <c r="J371" s="28">
        <f t="shared" si="49"/>
        <v>1025.93</v>
      </c>
      <c r="K371" s="3">
        <f t="shared" si="50"/>
        <v>74502.178109502143</v>
      </c>
    </row>
    <row r="372" spans="7:11" x14ac:dyDescent="0.25">
      <c r="G372">
        <f t="shared" si="52"/>
        <v>337</v>
      </c>
      <c r="H372" s="3">
        <f t="shared" si="48"/>
        <v>74502.178109502143</v>
      </c>
      <c r="I372" s="26">
        <f t="shared" si="51"/>
        <v>42.208947681671646</v>
      </c>
      <c r="J372" s="28">
        <f t="shared" si="49"/>
        <v>1025.93</v>
      </c>
      <c r="K372" s="3">
        <f t="shared" si="50"/>
        <v>73518.457057183827</v>
      </c>
    </row>
    <row r="373" spans="7:11" x14ac:dyDescent="0.25">
      <c r="G373">
        <f t="shared" si="52"/>
        <v>338</v>
      </c>
      <c r="H373" s="3">
        <f t="shared" si="48"/>
        <v>73518.457057183827</v>
      </c>
      <c r="I373" s="26">
        <f t="shared" si="51"/>
        <v>41.651623970012714</v>
      </c>
      <c r="J373" s="28">
        <f t="shared" si="49"/>
        <v>1025.93</v>
      </c>
      <c r="K373" s="3">
        <f t="shared" si="50"/>
        <v>72534.178681153848</v>
      </c>
    </row>
    <row r="374" spans="7:11" x14ac:dyDescent="0.25">
      <c r="G374">
        <f t="shared" si="52"/>
        <v>339</v>
      </c>
      <c r="H374" s="3">
        <f t="shared" si="48"/>
        <v>72534.178681153848</v>
      </c>
      <c r="I374" s="26">
        <f t="shared" si="51"/>
        <v>41.093984508559821</v>
      </c>
      <c r="J374" s="28">
        <f t="shared" si="49"/>
        <v>1025.93</v>
      </c>
      <c r="K374" s="3">
        <f t="shared" si="50"/>
        <v>71549.342665662421</v>
      </c>
    </row>
    <row r="375" spans="7:11" x14ac:dyDescent="0.25">
      <c r="G375">
        <f t="shared" si="52"/>
        <v>340</v>
      </c>
      <c r="H375" s="3">
        <f t="shared" si="48"/>
        <v>71549.342665662421</v>
      </c>
      <c r="I375" s="26">
        <f t="shared" si="51"/>
        <v>40.536029118426043</v>
      </c>
      <c r="J375" s="28">
        <f t="shared" si="49"/>
        <v>1025.93</v>
      </c>
      <c r="K375" s="3">
        <f t="shared" si="50"/>
        <v>70563.948694780847</v>
      </c>
    </row>
    <row r="376" spans="7:11" x14ac:dyDescent="0.25">
      <c r="G376">
        <f t="shared" si="52"/>
        <v>341</v>
      </c>
      <c r="H376" s="3">
        <f t="shared" si="48"/>
        <v>70563.948694780847</v>
      </c>
      <c r="I376" s="26">
        <f t="shared" si="51"/>
        <v>39.97775762062308</v>
      </c>
      <c r="J376" s="28">
        <f t="shared" si="49"/>
        <v>1025.93</v>
      </c>
      <c r="K376" s="3">
        <f t="shared" si="50"/>
        <v>69577.996452401479</v>
      </c>
    </row>
    <row r="377" spans="7:11" x14ac:dyDescent="0.25">
      <c r="G377">
        <f t="shared" si="52"/>
        <v>342</v>
      </c>
      <c r="H377" s="3">
        <f t="shared" si="48"/>
        <v>69577.996452401479</v>
      </c>
      <c r="I377" s="26">
        <f t="shared" si="51"/>
        <v>39.419169836061251</v>
      </c>
      <c r="J377" s="28">
        <f t="shared" si="49"/>
        <v>1025.93</v>
      </c>
      <c r="K377" s="3">
        <f t="shared" si="50"/>
        <v>68591.485622237553</v>
      </c>
    </row>
    <row r="378" spans="7:11" x14ac:dyDescent="0.25">
      <c r="G378">
        <f t="shared" si="52"/>
        <v>343</v>
      </c>
      <c r="H378" s="3">
        <f t="shared" si="48"/>
        <v>68591.485622237553</v>
      </c>
      <c r="I378" s="26">
        <f t="shared" si="51"/>
        <v>38.860265585549399</v>
      </c>
      <c r="J378" s="28">
        <f t="shared" si="49"/>
        <v>1025.93</v>
      </c>
      <c r="K378" s="3">
        <f t="shared" si="50"/>
        <v>67604.41588782311</v>
      </c>
    </row>
    <row r="379" spans="7:11" x14ac:dyDescent="0.25">
      <c r="G379">
        <f t="shared" si="52"/>
        <v>344</v>
      </c>
      <c r="H379" s="3">
        <f t="shared" si="48"/>
        <v>67604.41588782311</v>
      </c>
      <c r="I379" s="26">
        <f t="shared" si="51"/>
        <v>38.30104468979485</v>
      </c>
      <c r="J379" s="28">
        <f t="shared" si="49"/>
        <v>1025.93</v>
      </c>
      <c r="K379" s="3">
        <f t="shared" si="50"/>
        <v>66616.786932512914</v>
      </c>
    </row>
    <row r="380" spans="7:11" x14ac:dyDescent="0.25">
      <c r="G380">
        <f t="shared" si="52"/>
        <v>345</v>
      </c>
      <c r="H380" s="3">
        <f t="shared" si="48"/>
        <v>66616.786932512914</v>
      </c>
      <c r="I380" s="26">
        <f t="shared" si="51"/>
        <v>37.741506969403353</v>
      </c>
      <c r="J380" s="28">
        <f t="shared" si="49"/>
        <v>1025.93</v>
      </c>
      <c r="K380" s="3">
        <f t="shared" si="50"/>
        <v>65628.598439482317</v>
      </c>
    </row>
    <row r="381" spans="7:11" x14ac:dyDescent="0.25">
      <c r="G381">
        <f t="shared" si="52"/>
        <v>346</v>
      </c>
      <c r="H381" s="3">
        <f t="shared" si="48"/>
        <v>65628.598439482317</v>
      </c>
      <c r="I381" s="26">
        <f t="shared" si="51"/>
        <v>37.181652244879018</v>
      </c>
      <c r="J381" s="28">
        <f t="shared" si="49"/>
        <v>1025.93</v>
      </c>
      <c r="K381" s="3">
        <f t="shared" si="50"/>
        <v>64639.850091727196</v>
      </c>
    </row>
    <row r="382" spans="7:11" x14ac:dyDescent="0.25">
      <c r="G382">
        <f t="shared" si="52"/>
        <v>347</v>
      </c>
      <c r="H382" s="3">
        <f t="shared" si="48"/>
        <v>64639.850091727196</v>
      </c>
      <c r="I382" s="26">
        <f t="shared" si="51"/>
        <v>36.621480336624266</v>
      </c>
      <c r="J382" s="28">
        <f t="shared" si="49"/>
        <v>1025.93</v>
      </c>
      <c r="K382" s="3">
        <f t="shared" si="50"/>
        <v>63650.541572063819</v>
      </c>
    </row>
    <row r="383" spans="7:11" x14ac:dyDescent="0.25">
      <c r="G383">
        <f t="shared" si="52"/>
        <v>348</v>
      </c>
      <c r="H383" s="3">
        <f t="shared" si="48"/>
        <v>63650.541572063819</v>
      </c>
      <c r="I383" s="26">
        <f t="shared" si="51"/>
        <v>36.06099106493977</v>
      </c>
      <c r="J383" s="28">
        <f t="shared" si="49"/>
        <v>1025.93</v>
      </c>
      <c r="K383" s="3">
        <f t="shared" si="50"/>
        <v>62660.672563128755</v>
      </c>
    </row>
    <row r="384" spans="7:11" x14ac:dyDescent="0.25">
      <c r="G384">
        <f t="shared" si="52"/>
        <v>349</v>
      </c>
      <c r="H384" s="3">
        <f t="shared" si="48"/>
        <v>62660.672563128755</v>
      </c>
      <c r="I384" s="26">
        <f t="shared" si="51"/>
        <v>35.50018425002439</v>
      </c>
      <c r="J384" s="28">
        <f t="shared" si="49"/>
        <v>1025.93</v>
      </c>
      <c r="K384" s="3">
        <f t="shared" si="50"/>
        <v>61670.242747378783</v>
      </c>
    </row>
    <row r="385" spans="7:11" x14ac:dyDescent="0.25">
      <c r="G385">
        <f t="shared" si="52"/>
        <v>350</v>
      </c>
      <c r="H385" s="3">
        <f t="shared" si="48"/>
        <v>61670.242747378783</v>
      </c>
      <c r="I385" s="26">
        <f t="shared" si="51"/>
        <v>34.939059711975126</v>
      </c>
      <c r="J385" s="28">
        <f t="shared" si="49"/>
        <v>1025.93</v>
      </c>
      <c r="K385" s="3">
        <f t="shared" si="50"/>
        <v>60679.251807090761</v>
      </c>
    </row>
    <row r="386" spans="7:11" x14ac:dyDescent="0.25">
      <c r="G386">
        <f t="shared" si="52"/>
        <v>351</v>
      </c>
      <c r="H386" s="3">
        <f t="shared" si="48"/>
        <v>60679.251807090761</v>
      </c>
      <c r="I386" s="26">
        <f t="shared" si="51"/>
        <v>34.377617270787049</v>
      </c>
      <c r="J386" s="28">
        <f t="shared" si="49"/>
        <v>1025.93</v>
      </c>
      <c r="K386" s="3">
        <f t="shared" si="50"/>
        <v>59687.699424361548</v>
      </c>
    </row>
    <row r="387" spans="7:11" x14ac:dyDescent="0.25">
      <c r="G387">
        <f t="shared" si="52"/>
        <v>352</v>
      </c>
      <c r="H387" s="3">
        <f t="shared" si="48"/>
        <v>59687.699424361548</v>
      </c>
      <c r="I387" s="26">
        <f t="shared" si="51"/>
        <v>33.815856746353248</v>
      </c>
      <c r="J387" s="28">
        <f t="shared" si="49"/>
        <v>1025.93</v>
      </c>
      <c r="K387" s="3">
        <f t="shared" si="50"/>
        <v>58695.585281107902</v>
      </c>
    </row>
    <row r="388" spans="7:11" x14ac:dyDescent="0.25">
      <c r="G388">
        <f t="shared" si="52"/>
        <v>353</v>
      </c>
      <c r="H388" s="3">
        <f t="shared" si="48"/>
        <v>58695.585281107902</v>
      </c>
      <c r="I388" s="26">
        <f t="shared" si="51"/>
        <v>33.253777958464781</v>
      </c>
      <c r="J388" s="28">
        <f t="shared" si="49"/>
        <v>1025.93</v>
      </c>
      <c r="K388" s="3">
        <f t="shared" si="50"/>
        <v>57702.909059066369</v>
      </c>
    </row>
    <row r="389" spans="7:11" x14ac:dyDescent="0.25">
      <c r="G389">
        <f t="shared" si="52"/>
        <v>354</v>
      </c>
      <c r="H389" s="3">
        <f t="shared" si="48"/>
        <v>57702.909059066369</v>
      </c>
      <c r="I389" s="26">
        <f t="shared" si="51"/>
        <v>32.691380726810607</v>
      </c>
      <c r="J389" s="28">
        <f t="shared" si="49"/>
        <v>1025.93</v>
      </c>
      <c r="K389" s="3">
        <f t="shared" si="50"/>
        <v>56709.670439793183</v>
      </c>
    </row>
    <row r="390" spans="7:11" x14ac:dyDescent="0.25">
      <c r="G390">
        <f t="shared" si="52"/>
        <v>355</v>
      </c>
      <c r="H390" s="3">
        <f t="shared" si="48"/>
        <v>56709.670439793183</v>
      </c>
      <c r="I390" s="26">
        <f t="shared" si="51"/>
        <v>32.128664870977516</v>
      </c>
      <c r="J390" s="28">
        <f t="shared" si="49"/>
        <v>1025.93</v>
      </c>
      <c r="K390" s="3">
        <f t="shared" si="50"/>
        <v>55715.869104664162</v>
      </c>
    </row>
    <row r="391" spans="7:11" x14ac:dyDescent="0.25">
      <c r="G391">
        <f t="shared" si="52"/>
        <v>356</v>
      </c>
      <c r="H391" s="3">
        <f t="shared" si="48"/>
        <v>55715.869104664162</v>
      </c>
      <c r="I391" s="26">
        <f t="shared" si="51"/>
        <v>31.565630210450106</v>
      </c>
      <c r="J391" s="28">
        <f t="shared" si="49"/>
        <v>1025.93</v>
      </c>
      <c r="K391" s="3">
        <f t="shared" si="50"/>
        <v>54721.504734874608</v>
      </c>
    </row>
    <row r="392" spans="7:11" x14ac:dyDescent="0.25">
      <c r="G392">
        <f t="shared" si="52"/>
        <v>357</v>
      </c>
      <c r="H392" s="3">
        <f t="shared" si="48"/>
        <v>54721.504734874608</v>
      </c>
      <c r="I392" s="26">
        <f t="shared" si="51"/>
        <v>31.002276564610689</v>
      </c>
      <c r="J392" s="28">
        <f t="shared" si="49"/>
        <v>1025.93</v>
      </c>
      <c r="K392" s="3">
        <f t="shared" si="50"/>
        <v>53726.577011439222</v>
      </c>
    </row>
    <row r="393" spans="7:11" x14ac:dyDescent="0.25">
      <c r="G393">
        <f t="shared" si="52"/>
        <v>358</v>
      </c>
      <c r="H393" s="3">
        <f t="shared" si="48"/>
        <v>53726.577011439222</v>
      </c>
      <c r="I393" s="26">
        <f t="shared" si="51"/>
        <v>30.438603752739262</v>
      </c>
      <c r="J393" s="28">
        <f t="shared" si="49"/>
        <v>1025.93</v>
      </c>
      <c r="K393" s="3">
        <f t="shared" si="50"/>
        <v>52731.085615191958</v>
      </c>
    </row>
    <row r="394" spans="7:11" x14ac:dyDescent="0.25">
      <c r="G394">
        <f t="shared" si="52"/>
        <v>359</v>
      </c>
      <c r="H394" s="3">
        <f t="shared" si="48"/>
        <v>52731.085615191958</v>
      </c>
      <c r="I394" s="26">
        <f t="shared" si="51"/>
        <v>29.874611594013423</v>
      </c>
      <c r="J394" s="28">
        <f t="shared" si="49"/>
        <v>1025.93</v>
      </c>
      <c r="K394" s="3">
        <f t="shared" si="50"/>
        <v>51735.030226785973</v>
      </c>
    </row>
    <row r="395" spans="7:11" x14ac:dyDescent="0.25">
      <c r="G395">
        <f t="shared" si="52"/>
        <v>360</v>
      </c>
      <c r="H395" s="3">
        <f t="shared" si="48"/>
        <v>51735.030226785973</v>
      </c>
      <c r="I395" s="26">
        <f t="shared" si="51"/>
        <v>29.310299907508337</v>
      </c>
      <c r="J395" s="28">
        <f t="shared" si="49"/>
        <v>1025.93</v>
      </c>
      <c r="K395" s="3">
        <f t="shared" si="50"/>
        <v>50738.410526693478</v>
      </c>
    </row>
    <row r="396" spans="7:11" x14ac:dyDescent="0.25">
      <c r="G396">
        <f t="shared" si="52"/>
        <v>361</v>
      </c>
      <c r="H396" s="3">
        <f t="shared" si="48"/>
        <v>50738.410526693478</v>
      </c>
      <c r="I396" s="26">
        <f t="shared" si="51"/>
        <v>28.745668512196659</v>
      </c>
      <c r="J396" s="28">
        <f t="shared" si="49"/>
        <v>1025.93</v>
      </c>
      <c r="K396" s="3">
        <f t="shared" si="50"/>
        <v>49741.226195205672</v>
      </c>
    </row>
    <row r="397" spans="7:11" x14ac:dyDescent="0.25">
      <c r="G397">
        <f t="shared" si="52"/>
        <v>362</v>
      </c>
      <c r="H397" s="3">
        <f t="shared" si="48"/>
        <v>49741.226195205672</v>
      </c>
      <c r="I397" s="26">
        <f t="shared" si="51"/>
        <v>28.180717226948488</v>
      </c>
      <c r="J397" s="28">
        <f t="shared" si="49"/>
        <v>1025.93</v>
      </c>
      <c r="K397" s="3">
        <f t="shared" si="50"/>
        <v>48743.476912432619</v>
      </c>
    </row>
    <row r="398" spans="7:11" x14ac:dyDescent="0.25">
      <c r="G398">
        <f t="shared" si="52"/>
        <v>363</v>
      </c>
      <c r="H398" s="3">
        <f t="shared" si="48"/>
        <v>48743.476912432619</v>
      </c>
      <c r="I398" s="26">
        <f t="shared" si="51"/>
        <v>27.6154458705313</v>
      </c>
      <c r="J398" s="28">
        <f t="shared" si="49"/>
        <v>1025.93</v>
      </c>
      <c r="K398" s="3">
        <f t="shared" si="50"/>
        <v>47745.162358303147</v>
      </c>
    </row>
    <row r="399" spans="7:11" x14ac:dyDescent="0.25">
      <c r="G399">
        <f t="shared" si="52"/>
        <v>364</v>
      </c>
      <c r="H399" s="3">
        <f t="shared" si="48"/>
        <v>47745.162358303147</v>
      </c>
      <c r="I399" s="26">
        <f t="shared" si="51"/>
        <v>27.049854261609894</v>
      </c>
      <c r="J399" s="28">
        <f t="shared" si="49"/>
        <v>1025.93</v>
      </c>
      <c r="K399" s="3">
        <f t="shared" si="50"/>
        <v>46746.282212564758</v>
      </c>
    </row>
    <row r="400" spans="7:11" x14ac:dyDescent="0.25">
      <c r="G400">
        <f t="shared" si="52"/>
        <v>365</v>
      </c>
      <c r="H400" s="3">
        <f t="shared" si="48"/>
        <v>46746.282212564758</v>
      </c>
      <c r="I400" s="26">
        <f t="shared" si="51"/>
        <v>26.48394221874635</v>
      </c>
      <c r="J400" s="28">
        <f t="shared" si="49"/>
        <v>1025.93</v>
      </c>
      <c r="K400" s="3">
        <f t="shared" si="50"/>
        <v>45746.836154783501</v>
      </c>
    </row>
    <row r="401" spans="7:11" x14ac:dyDescent="0.25">
      <c r="G401">
        <f t="shared" si="52"/>
        <v>366</v>
      </c>
      <c r="H401" s="3">
        <f t="shared" si="48"/>
        <v>45746.836154783501</v>
      </c>
      <c r="I401" s="26">
        <f t="shared" si="51"/>
        <v>25.917709560399924</v>
      </c>
      <c r="J401" s="28">
        <f t="shared" si="49"/>
        <v>1025.93</v>
      </c>
      <c r="K401" s="3">
        <f t="shared" si="50"/>
        <v>44746.823864343904</v>
      </c>
    </row>
    <row r="402" spans="7:11" x14ac:dyDescent="0.25">
      <c r="G402">
        <f t="shared" si="52"/>
        <v>367</v>
      </c>
      <c r="H402" s="3">
        <f t="shared" si="48"/>
        <v>44746.823864343904</v>
      </c>
      <c r="I402" s="26">
        <f t="shared" si="51"/>
        <v>25.351156104927057</v>
      </c>
      <c r="J402" s="28">
        <f t="shared" si="49"/>
        <v>1025.93</v>
      </c>
      <c r="K402" s="3">
        <f t="shared" si="50"/>
        <v>43746.245020448827</v>
      </c>
    </row>
    <row r="403" spans="7:11" x14ac:dyDescent="0.25">
      <c r="G403">
        <f t="shared" si="52"/>
        <v>368</v>
      </c>
      <c r="H403" s="3">
        <f t="shared" si="48"/>
        <v>43746.245020448827</v>
      </c>
      <c r="I403" s="26">
        <f t="shared" si="51"/>
        <v>24.784281670581247</v>
      </c>
      <c r="J403" s="28">
        <f t="shared" si="49"/>
        <v>1025.93</v>
      </c>
      <c r="K403" s="3">
        <f t="shared" si="50"/>
        <v>42745.099302119408</v>
      </c>
    </row>
    <row r="404" spans="7:11" x14ac:dyDescent="0.25">
      <c r="G404">
        <f t="shared" si="52"/>
        <v>369</v>
      </c>
      <c r="H404" s="3">
        <f t="shared" si="48"/>
        <v>42745.099302119408</v>
      </c>
      <c r="I404" s="26">
        <f t="shared" si="51"/>
        <v>24.217086075513048</v>
      </c>
      <c r="J404" s="28">
        <f t="shared" si="49"/>
        <v>1025.93</v>
      </c>
      <c r="K404" s="3">
        <f t="shared" si="50"/>
        <v>41743.386388194922</v>
      </c>
    </row>
    <row r="405" spans="7:11" x14ac:dyDescent="0.25">
      <c r="G405">
        <f t="shared" si="52"/>
        <v>370</v>
      </c>
      <c r="H405" s="3">
        <f t="shared" si="48"/>
        <v>41743.386388194922</v>
      </c>
      <c r="I405" s="26">
        <f t="shared" si="51"/>
        <v>23.649569137769976</v>
      </c>
      <c r="J405" s="28">
        <f t="shared" si="49"/>
        <v>1025.93</v>
      </c>
      <c r="K405" s="3">
        <f t="shared" si="50"/>
        <v>40741.105957332693</v>
      </c>
    </row>
    <row r="406" spans="7:11" x14ac:dyDescent="0.25">
      <c r="G406">
        <f t="shared" si="52"/>
        <v>371</v>
      </c>
      <c r="H406" s="3">
        <f t="shared" si="48"/>
        <v>40741.105957332693</v>
      </c>
      <c r="I406" s="26">
        <f t="shared" si="51"/>
        <v>23.08173067529647</v>
      </c>
      <c r="J406" s="28">
        <f t="shared" si="49"/>
        <v>1025.93</v>
      </c>
      <c r="K406" s="3">
        <f t="shared" si="50"/>
        <v>39738.257688007987</v>
      </c>
    </row>
    <row r="407" spans="7:11" x14ac:dyDescent="0.25">
      <c r="G407">
        <f t="shared" si="52"/>
        <v>372</v>
      </c>
      <c r="H407" s="3">
        <f t="shared" ref="H407:H445" si="53">K406</f>
        <v>39738.257688007987</v>
      </c>
      <c r="I407" s="26">
        <f t="shared" si="51"/>
        <v>22.513570505933814</v>
      </c>
      <c r="J407" s="28">
        <f t="shared" ref="J407:J445" si="54">J406</f>
        <v>1025.93</v>
      </c>
      <c r="K407" s="3">
        <f t="shared" ref="K407:K445" si="55">H407+I407-J407</f>
        <v>38734.841258513923</v>
      </c>
    </row>
    <row r="408" spans="7:11" x14ac:dyDescent="0.25">
      <c r="G408">
        <f t="shared" si="52"/>
        <v>373</v>
      </c>
      <c r="H408" s="3">
        <f t="shared" si="53"/>
        <v>38734.841258513923</v>
      </c>
      <c r="I408" s="26">
        <f t="shared" si="51"/>
        <v>21.945088447420105</v>
      </c>
      <c r="J408" s="28">
        <f t="shared" si="54"/>
        <v>1025.93</v>
      </c>
      <c r="K408" s="3">
        <f t="shared" si="55"/>
        <v>37730.856346961344</v>
      </c>
    </row>
    <row r="409" spans="7:11" x14ac:dyDescent="0.25">
      <c r="G409">
        <f t="shared" si="52"/>
        <v>374</v>
      </c>
      <c r="H409" s="3">
        <f t="shared" si="53"/>
        <v>37730.856346961344</v>
      </c>
      <c r="I409" s="26">
        <f t="shared" si="51"/>
        <v>21.376284317390169</v>
      </c>
      <c r="J409" s="28">
        <f t="shared" si="54"/>
        <v>1025.93</v>
      </c>
      <c r="K409" s="3">
        <f t="shared" si="55"/>
        <v>36726.302631278733</v>
      </c>
    </row>
    <row r="410" spans="7:11" x14ac:dyDescent="0.25">
      <c r="G410">
        <f t="shared" si="52"/>
        <v>375</v>
      </c>
      <c r="H410" s="3">
        <f t="shared" si="53"/>
        <v>36726.302631278733</v>
      </c>
      <c r="I410" s="26">
        <f t="shared" si="51"/>
        <v>20.807157933375525</v>
      </c>
      <c r="J410" s="28">
        <f t="shared" si="54"/>
        <v>1025.93</v>
      </c>
      <c r="K410" s="3">
        <f t="shared" si="55"/>
        <v>35721.17978921211</v>
      </c>
    </row>
    <row r="411" spans="7:11" x14ac:dyDescent="0.25">
      <c r="G411">
        <f t="shared" si="52"/>
        <v>376</v>
      </c>
      <c r="H411" s="3">
        <f t="shared" si="53"/>
        <v>35721.17978921211</v>
      </c>
      <c r="I411" s="26">
        <f t="shared" si="51"/>
        <v>20.2377091128043</v>
      </c>
      <c r="J411" s="28">
        <f t="shared" si="54"/>
        <v>1025.93</v>
      </c>
      <c r="K411" s="3">
        <f t="shared" si="55"/>
        <v>34715.487498324917</v>
      </c>
    </row>
    <row r="412" spans="7:11" x14ac:dyDescent="0.25">
      <c r="G412">
        <f t="shared" si="52"/>
        <v>377</v>
      </c>
      <c r="H412" s="3">
        <f t="shared" si="53"/>
        <v>34715.487498324917</v>
      </c>
      <c r="I412" s="26">
        <f t="shared" si="51"/>
        <v>19.667937673001202</v>
      </c>
      <c r="J412" s="28">
        <f t="shared" si="54"/>
        <v>1025.93</v>
      </c>
      <c r="K412" s="3">
        <f t="shared" si="55"/>
        <v>33709.22543599792</v>
      </c>
    </row>
    <row r="413" spans="7:11" x14ac:dyDescent="0.25">
      <c r="G413">
        <f t="shared" si="52"/>
        <v>378</v>
      </c>
      <c r="H413" s="3">
        <f t="shared" si="53"/>
        <v>33709.22543599792</v>
      </c>
      <c r="I413" s="26">
        <f t="shared" si="51"/>
        <v>19.097843431187428</v>
      </c>
      <c r="J413" s="28">
        <f t="shared" si="54"/>
        <v>1025.93</v>
      </c>
      <c r="K413" s="3">
        <f t="shared" si="55"/>
        <v>32702.39327942911</v>
      </c>
    </row>
    <row r="414" spans="7:11" x14ac:dyDescent="0.25">
      <c r="G414">
        <f t="shared" si="52"/>
        <v>379</v>
      </c>
      <c r="H414" s="3">
        <f t="shared" si="53"/>
        <v>32702.39327942911</v>
      </c>
      <c r="I414" s="26">
        <f t="shared" si="51"/>
        <v>18.527426204480637</v>
      </c>
      <c r="J414" s="28">
        <f t="shared" si="54"/>
        <v>1025.93</v>
      </c>
      <c r="K414" s="3">
        <f t="shared" si="55"/>
        <v>31694.990705633591</v>
      </c>
    </row>
    <row r="415" spans="7:11" x14ac:dyDescent="0.25">
      <c r="G415">
        <f t="shared" si="52"/>
        <v>380</v>
      </c>
      <c r="H415" s="3">
        <f t="shared" si="53"/>
        <v>31694.990705633591</v>
      </c>
      <c r="I415" s="26">
        <f t="shared" si="51"/>
        <v>17.956685809894871</v>
      </c>
      <c r="J415" s="28">
        <f t="shared" si="54"/>
        <v>1025.93</v>
      </c>
      <c r="K415" s="3">
        <f t="shared" si="55"/>
        <v>30687.017391443485</v>
      </c>
    </row>
    <row r="416" spans="7:11" x14ac:dyDescent="0.25">
      <c r="G416">
        <f t="shared" si="52"/>
        <v>381</v>
      </c>
      <c r="H416" s="3">
        <f t="shared" si="53"/>
        <v>30687.017391443485</v>
      </c>
      <c r="I416" s="26">
        <f t="shared" si="51"/>
        <v>17.385622064340495</v>
      </c>
      <c r="J416" s="28">
        <f t="shared" si="54"/>
        <v>1025.93</v>
      </c>
      <c r="K416" s="3">
        <f t="shared" si="55"/>
        <v>29678.473013507824</v>
      </c>
    </row>
    <row r="417" spans="7:11" x14ac:dyDescent="0.25">
      <c r="G417">
        <f t="shared" si="52"/>
        <v>382</v>
      </c>
      <c r="H417" s="3">
        <f t="shared" si="53"/>
        <v>29678.473013507824</v>
      </c>
      <c r="I417" s="26">
        <f t="shared" si="51"/>
        <v>16.814234784624162</v>
      </c>
      <c r="J417" s="28">
        <f t="shared" si="54"/>
        <v>1025.93</v>
      </c>
      <c r="K417" s="3">
        <f t="shared" si="55"/>
        <v>28669.357248292446</v>
      </c>
    </row>
    <row r="418" spans="7:11" x14ac:dyDescent="0.25">
      <c r="G418">
        <f t="shared" si="52"/>
        <v>383</v>
      </c>
      <c r="H418" s="3">
        <f t="shared" si="53"/>
        <v>28669.357248292446</v>
      </c>
      <c r="I418" s="26">
        <f t="shared" si="51"/>
        <v>16.242523787448718</v>
      </c>
      <c r="J418" s="28">
        <f t="shared" si="54"/>
        <v>1025.93</v>
      </c>
      <c r="K418" s="3">
        <f t="shared" si="55"/>
        <v>27659.669772079895</v>
      </c>
    </row>
    <row r="419" spans="7:11" x14ac:dyDescent="0.25">
      <c r="G419">
        <f t="shared" si="52"/>
        <v>384</v>
      </c>
      <c r="H419" s="3">
        <f t="shared" si="53"/>
        <v>27659.669772079895</v>
      </c>
      <c r="I419" s="26">
        <f t="shared" si="51"/>
        <v>15.670488889413178</v>
      </c>
      <c r="J419" s="28">
        <f t="shared" si="54"/>
        <v>1025.93</v>
      </c>
      <c r="K419" s="3">
        <f t="shared" si="55"/>
        <v>26649.410260969307</v>
      </c>
    </row>
    <row r="420" spans="7:11" x14ac:dyDescent="0.25">
      <c r="G420">
        <f t="shared" si="52"/>
        <v>385</v>
      </c>
      <c r="H420" s="3">
        <f t="shared" si="53"/>
        <v>26649.410260969307</v>
      </c>
      <c r="I420" s="26">
        <f t="shared" si="51"/>
        <v>15.098129907012645</v>
      </c>
      <c r="J420" s="28">
        <f t="shared" si="54"/>
        <v>1025.93</v>
      </c>
      <c r="K420" s="3">
        <f t="shared" si="55"/>
        <v>25638.578390876319</v>
      </c>
    </row>
    <row r="421" spans="7:11" x14ac:dyDescent="0.25">
      <c r="G421">
        <f t="shared" si="52"/>
        <v>386</v>
      </c>
      <c r="H421" s="3">
        <f t="shared" si="53"/>
        <v>25638.578390876319</v>
      </c>
      <c r="I421" s="26">
        <f t="shared" ref="I421:I445" si="56">H421*$A$23</f>
        <v>14.525446656638255</v>
      </c>
      <c r="J421" s="28">
        <f t="shared" si="54"/>
        <v>1025.93</v>
      </c>
      <c r="K421" s="3">
        <f t="shared" si="55"/>
        <v>24627.173837532955</v>
      </c>
    </row>
    <row r="422" spans="7:11" x14ac:dyDescent="0.25">
      <c r="G422">
        <f t="shared" si="52"/>
        <v>387</v>
      </c>
      <c r="H422" s="3">
        <f t="shared" si="53"/>
        <v>24627.173837532955</v>
      </c>
      <c r="I422" s="26">
        <f t="shared" si="56"/>
        <v>13.952438954577131</v>
      </c>
      <c r="J422" s="28">
        <f t="shared" si="54"/>
        <v>1025.93</v>
      </c>
      <c r="K422" s="3">
        <f t="shared" si="55"/>
        <v>23615.196276487532</v>
      </c>
    </row>
    <row r="423" spans="7:11" x14ac:dyDescent="0.25">
      <c r="G423">
        <f t="shared" si="52"/>
        <v>388</v>
      </c>
      <c r="H423" s="3">
        <f t="shared" si="53"/>
        <v>23615.196276487532</v>
      </c>
      <c r="I423" s="26">
        <f t="shared" si="56"/>
        <v>13.379106617012303</v>
      </c>
      <c r="J423" s="28">
        <f t="shared" si="54"/>
        <v>1025.93</v>
      </c>
      <c r="K423" s="3">
        <f t="shared" si="55"/>
        <v>22602.645383104544</v>
      </c>
    </row>
    <row r="424" spans="7:11" x14ac:dyDescent="0.25">
      <c r="G424">
        <f t="shared" ref="G424:G445" si="57">G423+1</f>
        <v>389</v>
      </c>
      <c r="H424" s="3">
        <f t="shared" si="53"/>
        <v>22602.645383104544</v>
      </c>
      <c r="I424" s="26">
        <f t="shared" si="56"/>
        <v>12.805449460022668</v>
      </c>
      <c r="J424" s="28">
        <f t="shared" si="54"/>
        <v>1025.93</v>
      </c>
      <c r="K424" s="3">
        <f t="shared" si="55"/>
        <v>21589.520832564565</v>
      </c>
    </row>
    <row r="425" spans="7:11" x14ac:dyDescent="0.25">
      <c r="G425">
        <f t="shared" si="57"/>
        <v>390</v>
      </c>
      <c r="H425" s="3">
        <f t="shared" si="53"/>
        <v>21589.520832564565</v>
      </c>
      <c r="I425" s="26">
        <f t="shared" si="56"/>
        <v>12.231467299582919</v>
      </c>
      <c r="J425" s="28">
        <f t="shared" si="54"/>
        <v>1025.93</v>
      </c>
      <c r="K425" s="3">
        <f t="shared" si="55"/>
        <v>20575.822299864147</v>
      </c>
    </row>
    <row r="426" spans="7:11" x14ac:dyDescent="0.25">
      <c r="G426">
        <f t="shared" si="57"/>
        <v>391</v>
      </c>
      <c r="H426" s="3">
        <f t="shared" si="53"/>
        <v>20575.822299864147</v>
      </c>
      <c r="I426" s="26">
        <f t="shared" si="56"/>
        <v>11.657159951563491</v>
      </c>
      <c r="J426" s="28">
        <f t="shared" si="54"/>
        <v>1025.93</v>
      </c>
      <c r="K426" s="3">
        <f t="shared" si="55"/>
        <v>19561.549459815709</v>
      </c>
    </row>
    <row r="427" spans="7:11" x14ac:dyDescent="0.25">
      <c r="G427">
        <f t="shared" si="57"/>
        <v>392</v>
      </c>
      <c r="H427" s="3">
        <f t="shared" si="53"/>
        <v>19561.549459815709</v>
      </c>
      <c r="I427" s="26">
        <f t="shared" si="56"/>
        <v>11.082527231730502</v>
      </c>
      <c r="J427" s="28">
        <f t="shared" si="54"/>
        <v>1025.93</v>
      </c>
      <c r="K427" s="3">
        <f t="shared" si="55"/>
        <v>18546.70198704744</v>
      </c>
    </row>
    <row r="428" spans="7:11" x14ac:dyDescent="0.25">
      <c r="G428">
        <f t="shared" si="57"/>
        <v>393</v>
      </c>
      <c r="H428" s="3">
        <f t="shared" si="53"/>
        <v>18546.70198704744</v>
      </c>
      <c r="I428" s="26">
        <f t="shared" si="56"/>
        <v>10.507568955745691</v>
      </c>
      <c r="J428" s="28">
        <f t="shared" si="54"/>
        <v>1025.93</v>
      </c>
      <c r="K428" s="3">
        <f t="shared" si="55"/>
        <v>17531.279556003185</v>
      </c>
    </row>
    <row r="429" spans="7:11" x14ac:dyDescent="0.25">
      <c r="G429">
        <f t="shared" si="57"/>
        <v>394</v>
      </c>
      <c r="H429" s="3">
        <f t="shared" si="53"/>
        <v>17531.279556003185</v>
      </c>
      <c r="I429" s="26">
        <f t="shared" si="56"/>
        <v>9.9322849391663652</v>
      </c>
      <c r="J429" s="28">
        <f t="shared" si="54"/>
        <v>1025.93</v>
      </c>
      <c r="K429" s="3">
        <f t="shared" si="55"/>
        <v>16515.281840942349</v>
      </c>
    </row>
    <row r="430" spans="7:11" x14ac:dyDescent="0.25">
      <c r="G430">
        <f t="shared" si="57"/>
        <v>395</v>
      </c>
      <c r="H430" s="3">
        <f t="shared" si="53"/>
        <v>16515.281840942349</v>
      </c>
      <c r="I430" s="26">
        <f t="shared" si="56"/>
        <v>9.3566749974453298</v>
      </c>
      <c r="J430" s="28">
        <f t="shared" si="54"/>
        <v>1025.93</v>
      </c>
      <c r="K430" s="3">
        <f t="shared" si="55"/>
        <v>15498.708515939794</v>
      </c>
    </row>
    <row r="431" spans="7:11" x14ac:dyDescent="0.25">
      <c r="G431">
        <f t="shared" si="57"/>
        <v>396</v>
      </c>
      <c r="H431" s="3">
        <f t="shared" si="53"/>
        <v>15498.708515939794</v>
      </c>
      <c r="I431" s="26">
        <f t="shared" si="56"/>
        <v>8.7807389459308407</v>
      </c>
      <c r="J431" s="28">
        <f t="shared" si="54"/>
        <v>1025.93</v>
      </c>
      <c r="K431" s="3">
        <f t="shared" si="55"/>
        <v>14481.559254885724</v>
      </c>
    </row>
    <row r="432" spans="7:11" x14ac:dyDescent="0.25">
      <c r="G432">
        <f t="shared" si="57"/>
        <v>397</v>
      </c>
      <c r="H432" s="3">
        <f t="shared" si="53"/>
        <v>14481.559254885724</v>
      </c>
      <c r="I432" s="26">
        <f t="shared" si="56"/>
        <v>8.2044765998665383</v>
      </c>
      <c r="J432" s="28">
        <f t="shared" si="54"/>
        <v>1025.93</v>
      </c>
      <c r="K432" s="3">
        <f t="shared" si="55"/>
        <v>13463.833731485591</v>
      </c>
    </row>
    <row r="433" spans="7:11" x14ac:dyDescent="0.25">
      <c r="G433">
        <f t="shared" si="57"/>
        <v>398</v>
      </c>
      <c r="H433" s="3">
        <f t="shared" si="53"/>
        <v>13463.833731485591</v>
      </c>
      <c r="I433" s="26">
        <f t="shared" si="56"/>
        <v>7.6278877743913904</v>
      </c>
      <c r="J433" s="28">
        <f t="shared" si="54"/>
        <v>1025.93</v>
      </c>
      <c r="K433" s="3">
        <f t="shared" si="55"/>
        <v>12445.531619259982</v>
      </c>
    </row>
    <row r="434" spans="7:11" x14ac:dyDescent="0.25">
      <c r="G434">
        <f t="shared" si="57"/>
        <v>399</v>
      </c>
      <c r="H434" s="3">
        <f t="shared" si="53"/>
        <v>12445.531619259982</v>
      </c>
      <c r="I434" s="26">
        <f t="shared" si="56"/>
        <v>7.0509722845396308</v>
      </c>
      <c r="J434" s="28">
        <f t="shared" si="54"/>
        <v>1025.93</v>
      </c>
      <c r="K434" s="3">
        <f t="shared" si="55"/>
        <v>11426.652591544522</v>
      </c>
    </row>
    <row r="435" spans="7:11" x14ac:dyDescent="0.25">
      <c r="G435">
        <f t="shared" si="57"/>
        <v>400</v>
      </c>
      <c r="H435" s="3">
        <f t="shared" si="53"/>
        <v>11426.652591544522</v>
      </c>
      <c r="I435" s="26">
        <f t="shared" si="56"/>
        <v>6.473729945240704</v>
      </c>
      <c r="J435" s="28">
        <f t="shared" si="54"/>
        <v>1025.93</v>
      </c>
      <c r="K435" s="3">
        <f t="shared" si="55"/>
        <v>10407.196321489762</v>
      </c>
    </row>
    <row r="436" spans="7:11" x14ac:dyDescent="0.25">
      <c r="G436">
        <f t="shared" si="57"/>
        <v>401</v>
      </c>
      <c r="H436" s="3">
        <f t="shared" si="53"/>
        <v>10407.196321489762</v>
      </c>
      <c r="I436" s="26">
        <f t="shared" si="56"/>
        <v>5.8961605713192009</v>
      </c>
      <c r="J436" s="28">
        <f t="shared" si="54"/>
        <v>1025.93</v>
      </c>
      <c r="K436" s="3">
        <f t="shared" si="55"/>
        <v>9387.1624820610814</v>
      </c>
    </row>
    <row r="437" spans="7:11" x14ac:dyDescent="0.25">
      <c r="G437">
        <f t="shared" si="57"/>
        <v>402</v>
      </c>
      <c r="H437" s="3">
        <f t="shared" si="53"/>
        <v>9387.1624820610814</v>
      </c>
      <c r="I437" s="26">
        <f t="shared" si="56"/>
        <v>5.3182639774948033</v>
      </c>
      <c r="J437" s="28">
        <f t="shared" si="54"/>
        <v>1025.93</v>
      </c>
      <c r="K437" s="3">
        <f t="shared" si="55"/>
        <v>8366.5507460385761</v>
      </c>
    </row>
    <row r="438" spans="7:11" x14ac:dyDescent="0.25">
      <c r="G438">
        <f t="shared" si="57"/>
        <v>403</v>
      </c>
      <c r="H438" s="3">
        <f t="shared" si="53"/>
        <v>8366.5507460385761</v>
      </c>
      <c r="I438" s="26">
        <f t="shared" si="56"/>
        <v>4.7400399783822245</v>
      </c>
      <c r="J438" s="28">
        <f t="shared" si="54"/>
        <v>1025.93</v>
      </c>
      <c r="K438" s="3">
        <f t="shared" si="55"/>
        <v>7345.3607860169577</v>
      </c>
    </row>
    <row r="439" spans="7:11" x14ac:dyDescent="0.25">
      <c r="G439">
        <f t="shared" si="57"/>
        <v>404</v>
      </c>
      <c r="H439" s="3">
        <f t="shared" si="53"/>
        <v>7345.3607860169577</v>
      </c>
      <c r="I439" s="26">
        <f t="shared" si="56"/>
        <v>4.1614883884911444</v>
      </c>
      <c r="J439" s="28">
        <f t="shared" si="54"/>
        <v>1025.93</v>
      </c>
      <c r="K439" s="3">
        <f t="shared" si="55"/>
        <v>6323.5922744054487</v>
      </c>
    </row>
    <row r="440" spans="7:11" x14ac:dyDescent="0.25">
      <c r="G440">
        <f t="shared" si="57"/>
        <v>405</v>
      </c>
      <c r="H440" s="3">
        <f t="shared" si="53"/>
        <v>6323.5922744054487</v>
      </c>
      <c r="I440" s="26">
        <f t="shared" si="56"/>
        <v>3.5826090222261588</v>
      </c>
      <c r="J440" s="28">
        <f t="shared" si="54"/>
        <v>1025.93</v>
      </c>
      <c r="K440" s="3">
        <f t="shared" si="55"/>
        <v>5301.2448834276747</v>
      </c>
    </row>
    <row r="441" spans="7:11" x14ac:dyDescent="0.25">
      <c r="G441">
        <f t="shared" si="57"/>
        <v>406</v>
      </c>
      <c r="H441" s="3">
        <f t="shared" si="53"/>
        <v>5301.2448834276747</v>
      </c>
      <c r="I441" s="26">
        <f t="shared" si="56"/>
        <v>3.0034016938867119</v>
      </c>
      <c r="J441" s="28">
        <f t="shared" si="54"/>
        <v>1025.93</v>
      </c>
      <c r="K441" s="3">
        <f t="shared" si="55"/>
        <v>4278.3182851215615</v>
      </c>
    </row>
    <row r="442" spans="7:11" x14ac:dyDescent="0.25">
      <c r="G442">
        <f t="shared" si="57"/>
        <v>407</v>
      </c>
      <c r="H442" s="3">
        <f t="shared" si="53"/>
        <v>4278.3182851215615</v>
      </c>
      <c r="I442" s="26">
        <f t="shared" si="56"/>
        <v>2.4238662176670407</v>
      </c>
      <c r="J442" s="28">
        <f t="shared" si="54"/>
        <v>1025.93</v>
      </c>
      <c r="K442" s="3">
        <f t="shared" si="55"/>
        <v>3254.812151339228</v>
      </c>
    </row>
    <row r="443" spans="7:11" x14ac:dyDescent="0.25">
      <c r="G443">
        <f t="shared" si="57"/>
        <v>408</v>
      </c>
      <c r="H443" s="3">
        <f t="shared" si="53"/>
        <v>3254.812151339228</v>
      </c>
      <c r="I443" s="26">
        <f t="shared" si="56"/>
        <v>1.8440024076561143</v>
      </c>
      <c r="J443" s="28">
        <f t="shared" si="54"/>
        <v>1025.93</v>
      </c>
      <c r="K443" s="3">
        <f t="shared" si="55"/>
        <v>2230.7261537468839</v>
      </c>
    </row>
    <row r="444" spans="7:11" x14ac:dyDescent="0.25">
      <c r="G444">
        <f t="shared" si="57"/>
        <v>409</v>
      </c>
      <c r="H444" s="3">
        <f t="shared" si="53"/>
        <v>2230.7261537468839</v>
      </c>
      <c r="I444" s="26">
        <f t="shared" si="56"/>
        <v>1.2638100778375758</v>
      </c>
      <c r="J444" s="28">
        <f t="shared" si="54"/>
        <v>1025.93</v>
      </c>
      <c r="K444" s="3">
        <f t="shared" si="55"/>
        <v>1206.0599638247215</v>
      </c>
    </row>
    <row r="445" spans="7:11" x14ac:dyDescent="0.25">
      <c r="G445">
        <f t="shared" si="57"/>
        <v>410</v>
      </c>
      <c r="H445" s="3">
        <f t="shared" si="53"/>
        <v>1206.0599638247215</v>
      </c>
      <c r="I445" s="26">
        <f t="shared" si="56"/>
        <v>0.68328904208968033</v>
      </c>
      <c r="J445" s="28">
        <f t="shared" si="54"/>
        <v>1025.93</v>
      </c>
      <c r="K445" s="3">
        <f t="shared" si="55"/>
        <v>180.81325286681113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Personal Loan</vt:lpstr>
      <vt:lpstr>House Mortgage</vt:lpstr>
      <vt:lpstr>Condo Mortgage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2020-12-05T20:13:39Z</dcterms:modified>
</cp:coreProperties>
</file>