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H5" i="1"/>
  <c r="H7" i="1"/>
  <c r="D12" i="1"/>
  <c r="I4" i="1" s="1"/>
  <c r="C12" i="1"/>
  <c r="H4" i="1" s="1"/>
  <c r="D6" i="1"/>
  <c r="I7" i="1" s="1"/>
  <c r="D5" i="1"/>
  <c r="C5" i="1"/>
  <c r="C7" i="1" s="1"/>
  <c r="C13" i="1" s="1"/>
  <c r="C14" i="1" s="1"/>
  <c r="H6" i="1" l="1"/>
  <c r="H8" i="1" s="1"/>
  <c r="I6" i="1"/>
  <c r="I8" i="1" s="1"/>
  <c r="C15" i="1"/>
  <c r="C16" i="1" s="1"/>
  <c r="D7" i="1"/>
  <c r="D13" i="1" s="1"/>
  <c r="D14" i="1" s="1"/>
  <c r="D15" i="1" s="1"/>
  <c r="D16" i="1" s="1"/>
</calcChain>
</file>

<file path=xl/sharedStrings.xml><?xml version="1.0" encoding="utf-8"?>
<sst xmlns="http://schemas.openxmlformats.org/spreadsheetml/2006/main" count="31" uniqueCount="25">
  <si>
    <t>a.)</t>
  </si>
  <si>
    <t>Particulars</t>
  </si>
  <si>
    <t>Current scenario</t>
  </si>
  <si>
    <t>If Alice's ideas are used</t>
  </si>
  <si>
    <t>Sales price per unit</t>
  </si>
  <si>
    <t>Variable cost per unit</t>
  </si>
  <si>
    <t>Contribution per unit</t>
  </si>
  <si>
    <t>Fixed costs</t>
  </si>
  <si>
    <t>Break even in units</t>
  </si>
  <si>
    <t>b.)</t>
  </si>
  <si>
    <t>Sales</t>
  </si>
  <si>
    <t xml:space="preserve">Sales value </t>
  </si>
  <si>
    <t xml:space="preserve">Break even sales </t>
  </si>
  <si>
    <t>Margin of safety</t>
  </si>
  <si>
    <t>Margin of safety Ratio</t>
  </si>
  <si>
    <t>Current</t>
  </si>
  <si>
    <t>Alice changes are Introduced</t>
  </si>
  <si>
    <t>Contribution margin</t>
  </si>
  <si>
    <t>Net operating income</t>
  </si>
  <si>
    <t>c.)</t>
  </si>
  <si>
    <t>Income statement</t>
  </si>
  <si>
    <t>Variable cost</t>
  </si>
  <si>
    <t>Fixed cost</t>
  </si>
  <si>
    <t>d.)</t>
  </si>
  <si>
    <t xml:space="preserve">The changes Should not be made. Because Since the Net working pay gets diminished in the proposed case by $25830( $167,895-$142,065), if the Alice changes are presented, and even the equal the initial investment is higher and edge of security is lower if Alice changes are presented.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</si>
</sst>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4" fontId="4" fillId="2" borderId="1" xfId="0" applyNumberFormat="1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44" fontId="4" fillId="2" borderId="1" xfId="0" applyNumberFormat="1" applyFont="1" applyFill="1" applyBorder="1" applyAlignment="1">
      <alignment horizontal="center"/>
    </xf>
    <xf numFmtId="10" fontId="4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44" fontId="0" fillId="0" borderId="0" xfId="0" applyNumberFormat="1"/>
    <xf numFmtId="0" fontId="3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"/>
  <sheetViews>
    <sheetView tabSelected="1" workbookViewId="0">
      <selection activeCell="G21" sqref="G21"/>
    </sheetView>
  </sheetViews>
  <sheetFormatPr defaultColWidth="14.140625" defaultRowHeight="15" x14ac:dyDescent="0.25"/>
  <cols>
    <col min="2" max="2" width="18.7109375" bestFit="1" customWidth="1"/>
    <col min="4" max="4" width="19.140625" bestFit="1" customWidth="1"/>
    <col min="7" max="7" width="22.5703125" customWidth="1"/>
    <col min="8" max="8" width="16.140625" customWidth="1"/>
    <col min="9" max="9" width="23.7109375" bestFit="1" customWidth="1"/>
  </cols>
  <sheetData>
    <row r="2" spans="1:9" x14ac:dyDescent="0.25">
      <c r="A2" t="s">
        <v>0</v>
      </c>
      <c r="B2" s="1" t="s">
        <v>1</v>
      </c>
      <c r="C2" s="1" t="s">
        <v>2</v>
      </c>
      <c r="D2" s="1" t="s">
        <v>3</v>
      </c>
      <c r="F2" t="s">
        <v>19</v>
      </c>
      <c r="G2" s="11" t="s">
        <v>20</v>
      </c>
      <c r="H2" s="11"/>
      <c r="I2" s="11"/>
    </row>
    <row r="3" spans="1:9" x14ac:dyDescent="0.25">
      <c r="B3" s="2" t="s">
        <v>4</v>
      </c>
      <c r="C3" s="5">
        <v>35</v>
      </c>
      <c r="D3" s="5">
        <v>31.5</v>
      </c>
      <c r="G3" s="8"/>
      <c r="H3" s="1" t="s">
        <v>15</v>
      </c>
      <c r="I3" s="1" t="s">
        <v>16</v>
      </c>
    </row>
    <row r="4" spans="1:9" x14ac:dyDescent="0.25">
      <c r="B4" s="2" t="s">
        <v>5</v>
      </c>
      <c r="C4" s="5">
        <v>14</v>
      </c>
      <c r="D4" s="5">
        <v>14</v>
      </c>
      <c r="G4" s="2" t="s">
        <v>10</v>
      </c>
      <c r="H4" s="5">
        <f>C12</f>
        <v>717500</v>
      </c>
      <c r="I4" s="5">
        <f>D12</f>
        <v>774900</v>
      </c>
    </row>
    <row r="5" spans="1:9" x14ac:dyDescent="0.25">
      <c r="B5" s="2" t="s">
        <v>6</v>
      </c>
      <c r="C5" s="5">
        <f>C3-C4</f>
        <v>21</v>
      </c>
      <c r="D5" s="5">
        <f>D3-D4</f>
        <v>17.5</v>
      </c>
      <c r="G5" s="2" t="s">
        <v>21</v>
      </c>
      <c r="H5" s="5">
        <f>20500*C4</f>
        <v>287000</v>
      </c>
      <c r="I5" s="5">
        <f>24600*D4</f>
        <v>344400</v>
      </c>
    </row>
    <row r="6" spans="1:9" x14ac:dyDescent="0.25">
      <c r="B6" s="2" t="s">
        <v>7</v>
      </c>
      <c r="C6" s="5">
        <v>262605</v>
      </c>
      <c r="D6" s="5">
        <f>C6+25830</f>
        <v>288435</v>
      </c>
      <c r="G6" s="2" t="s">
        <v>17</v>
      </c>
      <c r="H6" s="5">
        <f>H4-H5</f>
        <v>430500</v>
      </c>
      <c r="I6" s="5">
        <f>I4-I5</f>
        <v>430500</v>
      </c>
    </row>
    <row r="7" spans="1:9" x14ac:dyDescent="0.25">
      <c r="B7" s="2" t="s">
        <v>8</v>
      </c>
      <c r="C7" s="2">
        <f>C6/C5</f>
        <v>12505</v>
      </c>
      <c r="D7" s="2">
        <f>D6/D5</f>
        <v>16482</v>
      </c>
      <c r="G7" s="2" t="s">
        <v>22</v>
      </c>
      <c r="H7" s="5">
        <f>C6</f>
        <v>262605</v>
      </c>
      <c r="I7" s="5">
        <f>D6</f>
        <v>288435</v>
      </c>
    </row>
    <row r="8" spans="1:9" x14ac:dyDescent="0.25">
      <c r="G8" s="1" t="s">
        <v>18</v>
      </c>
      <c r="H8" s="9">
        <f>H6-H7</f>
        <v>167895</v>
      </c>
      <c r="I8" s="9">
        <f>I6-I7</f>
        <v>142065</v>
      </c>
    </row>
    <row r="9" spans="1:9" x14ac:dyDescent="0.25">
      <c r="A9" t="s">
        <v>9</v>
      </c>
      <c r="B9" s="1" t="s">
        <v>1</v>
      </c>
      <c r="C9" s="1" t="s">
        <v>2</v>
      </c>
      <c r="D9" s="1" t="s">
        <v>3</v>
      </c>
    </row>
    <row r="10" spans="1:9" ht="15" customHeight="1" x14ac:dyDescent="0.25">
      <c r="B10" s="2" t="s">
        <v>10</v>
      </c>
      <c r="C10" s="2">
        <v>20500</v>
      </c>
      <c r="D10" s="4">
        <v>24600</v>
      </c>
      <c r="F10" t="s">
        <v>23</v>
      </c>
      <c r="G10" s="12" t="s">
        <v>24</v>
      </c>
      <c r="H10" s="12"/>
      <c r="I10" s="12"/>
    </row>
    <row r="11" spans="1:9" x14ac:dyDescent="0.25">
      <c r="B11" s="2" t="s">
        <v>4</v>
      </c>
      <c r="C11" s="5">
        <v>35</v>
      </c>
      <c r="D11" s="5">
        <v>31.5</v>
      </c>
      <c r="G11" s="12"/>
      <c r="H11" s="12"/>
      <c r="I11" s="12"/>
    </row>
    <row r="12" spans="1:9" x14ac:dyDescent="0.25">
      <c r="B12" s="2" t="s">
        <v>11</v>
      </c>
      <c r="C12" s="6">
        <f>C10*C11</f>
        <v>717500</v>
      </c>
      <c r="D12" s="6">
        <f>D10*D11</f>
        <v>774900</v>
      </c>
      <c r="G12" s="12"/>
      <c r="H12" s="12"/>
      <c r="I12" s="12"/>
    </row>
    <row r="13" spans="1:9" x14ac:dyDescent="0.25">
      <c r="B13" s="2" t="s">
        <v>8</v>
      </c>
      <c r="C13" s="3">
        <f>C7</f>
        <v>12505</v>
      </c>
      <c r="D13" s="3">
        <f>D7</f>
        <v>16482</v>
      </c>
      <c r="G13" s="12"/>
      <c r="H13" s="12"/>
      <c r="I13" s="12"/>
    </row>
    <row r="14" spans="1:9" x14ac:dyDescent="0.25">
      <c r="B14" s="2" t="s">
        <v>12</v>
      </c>
      <c r="C14" s="6">
        <f>C11*C13</f>
        <v>437675</v>
      </c>
      <c r="D14" s="6">
        <f>D11*D13</f>
        <v>519183</v>
      </c>
    </row>
    <row r="15" spans="1:9" x14ac:dyDescent="0.25">
      <c r="B15" s="2" t="s">
        <v>13</v>
      </c>
      <c r="C15" s="6">
        <f>C12-C14</f>
        <v>279825</v>
      </c>
      <c r="D15" s="6">
        <f>D12-D14</f>
        <v>255717</v>
      </c>
    </row>
    <row r="16" spans="1:9" x14ac:dyDescent="0.25">
      <c r="B16" s="2" t="s">
        <v>14</v>
      </c>
      <c r="C16" s="7">
        <f>C15/C12</f>
        <v>0.39</v>
      </c>
      <c r="D16" s="7">
        <f>D15/D12</f>
        <v>0.33</v>
      </c>
    </row>
    <row r="27" spans="3:3" x14ac:dyDescent="0.25">
      <c r="C27" s="10"/>
    </row>
  </sheetData>
  <mergeCells count="2">
    <mergeCell ref="G2:I2"/>
    <mergeCell ref="G10:I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2021-02-08T14:23:08Z</dcterms:created>
  <dcterms:modified xsi:type="dcterms:W3CDTF">2021-02-08T14:52:25Z</dcterms:modified>
</cp:coreProperties>
</file>