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G5" i="1" s="1"/>
  <c r="I5" i="1" s="1"/>
  <c r="D4" i="1"/>
  <c r="G3" i="1"/>
  <c r="I3" i="1" s="1"/>
  <c r="E4" i="1"/>
  <c r="G4" i="1" s="1"/>
  <c r="I4" i="1" s="1"/>
  <c r="E3" i="1"/>
  <c r="D6" i="1" l="1"/>
  <c r="D7" i="1" l="1"/>
  <c r="G7" i="1" s="1"/>
  <c r="G6" i="1"/>
  <c r="I6" i="1" s="1"/>
  <c r="I7" i="1" l="1"/>
  <c r="D8" i="1"/>
  <c r="D9" i="1" l="1"/>
  <c r="I9" i="1" s="1"/>
  <c r="I8" i="1"/>
  <c r="I10" i="1" s="1"/>
</calcChain>
</file>

<file path=xl/sharedStrings.xml><?xml version="1.0" encoding="utf-8"?>
<sst xmlns="http://schemas.openxmlformats.org/spreadsheetml/2006/main" count="15" uniqueCount="14">
  <si>
    <t>Date</t>
  </si>
  <si>
    <t>Number of shares</t>
  </si>
  <si>
    <t>Stock Dividend Restatement</t>
  </si>
  <si>
    <t>Stock Split Restatement</t>
  </si>
  <si>
    <t>No. of months</t>
  </si>
  <si>
    <t>Weighted-average shares</t>
  </si>
  <si>
    <t>Issued shares</t>
  </si>
  <si>
    <t>Total weighted average number of shares outstanding</t>
  </si>
  <si>
    <t>Beginning share</t>
  </si>
  <si>
    <t>Issue share</t>
  </si>
  <si>
    <t>Stock dividend</t>
  </si>
  <si>
    <t>Required shares</t>
  </si>
  <si>
    <t>Stock split</t>
  </si>
  <si>
    <t>After restatement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</si>
</sst>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color rgb="FF333333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/>
    <xf numFmtId="44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16" fontId="4" fillId="0" borderId="1" xfId="0" applyNumberFormat="1" applyFont="1" applyFill="1" applyBorder="1" applyAlignment="1">
      <alignment horizontal="center"/>
    </xf>
    <xf numFmtId="44" fontId="5" fillId="0" borderId="1" xfId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0"/>
  <sheetViews>
    <sheetView tabSelected="1" workbookViewId="0">
      <selection activeCell="D19" sqref="D19"/>
    </sheetView>
  </sheetViews>
  <sheetFormatPr defaultRowHeight="15" x14ac:dyDescent="0.25"/>
  <cols>
    <col min="1" max="1" width="3.5703125" customWidth="1"/>
    <col min="2" max="2" width="5.7109375" bestFit="1" customWidth="1"/>
    <col min="3" max="3" width="13.7109375" bestFit="1" customWidth="1"/>
    <col min="4" max="4" width="15.140625" bestFit="1" customWidth="1"/>
    <col min="5" max="5" width="23.5703125" bestFit="1" customWidth="1"/>
    <col min="6" max="6" width="20" bestFit="1" customWidth="1"/>
    <col min="7" max="7" width="15.7109375" bestFit="1" customWidth="1"/>
    <col min="8" max="8" width="12.140625" bestFit="1" customWidth="1"/>
    <col min="9" max="9" width="21.140625" bestFit="1" customWidth="1"/>
  </cols>
  <sheetData>
    <row r="2" spans="2:9" x14ac:dyDescent="0.25">
      <c r="B2" s="2" t="s">
        <v>0</v>
      </c>
      <c r="C2" s="1"/>
      <c r="D2" s="2" t="s">
        <v>1</v>
      </c>
      <c r="E2" s="2" t="s">
        <v>2</v>
      </c>
      <c r="F2" s="2" t="s">
        <v>3</v>
      </c>
      <c r="G2" s="2" t="s">
        <v>13</v>
      </c>
      <c r="H2" s="2" t="s">
        <v>4</v>
      </c>
      <c r="I2" s="2" t="s">
        <v>5</v>
      </c>
    </row>
    <row r="3" spans="2:9" x14ac:dyDescent="0.25">
      <c r="B3" s="10">
        <v>43831</v>
      </c>
      <c r="C3" s="2" t="s">
        <v>8</v>
      </c>
      <c r="D3" s="5">
        <v>510000</v>
      </c>
      <c r="E3" s="11">
        <f>1+25%</f>
        <v>1.25</v>
      </c>
      <c r="F3" s="2">
        <v>3</v>
      </c>
      <c r="G3" s="4">
        <f>D3*E3*F3</f>
        <v>1912500</v>
      </c>
      <c r="H3" s="2">
        <v>1</v>
      </c>
      <c r="I3" s="2">
        <f>(G3*H3)/12</f>
        <v>159375</v>
      </c>
    </row>
    <row r="4" spans="2:9" x14ac:dyDescent="0.25">
      <c r="B4" s="10">
        <v>43862</v>
      </c>
      <c r="C4" s="2" t="s">
        <v>9</v>
      </c>
      <c r="D4" s="5">
        <f>D3+14600</f>
        <v>524600</v>
      </c>
      <c r="E4" s="11">
        <f>1+25%</f>
        <v>1.25</v>
      </c>
      <c r="F4" s="2">
        <v>3</v>
      </c>
      <c r="G4" s="4">
        <f t="shared" ref="G4" si="0">D4*E4*F4</f>
        <v>1967250</v>
      </c>
      <c r="H4" s="2">
        <v>1</v>
      </c>
      <c r="I4" s="2">
        <f t="shared" ref="I4:I7" si="1">(G4*H4)/12</f>
        <v>163937.5</v>
      </c>
    </row>
    <row r="5" spans="2:9" x14ac:dyDescent="0.25">
      <c r="B5" s="10">
        <v>43891</v>
      </c>
      <c r="C5" s="2" t="s">
        <v>10</v>
      </c>
      <c r="D5" s="5">
        <f>D4*(1+25%)</f>
        <v>655750</v>
      </c>
      <c r="E5" s="2"/>
      <c r="F5" s="2">
        <v>3</v>
      </c>
      <c r="G5" s="4">
        <f>D5*F5</f>
        <v>1967250</v>
      </c>
      <c r="H5" s="2">
        <v>3</v>
      </c>
      <c r="I5" s="2">
        <f t="shared" si="1"/>
        <v>491812.5</v>
      </c>
    </row>
    <row r="6" spans="2:9" x14ac:dyDescent="0.25">
      <c r="B6" s="10">
        <v>43983</v>
      </c>
      <c r="C6" s="2" t="s">
        <v>11</v>
      </c>
      <c r="D6" s="5">
        <f>D5-3650</f>
        <v>652100</v>
      </c>
      <c r="E6" s="2"/>
      <c r="F6" s="2">
        <v>3</v>
      </c>
      <c r="G6" s="4">
        <f t="shared" ref="G6:G7" si="2">D6*F6</f>
        <v>1956300</v>
      </c>
      <c r="H6" s="2">
        <v>1</v>
      </c>
      <c r="I6" s="2">
        <f t="shared" si="1"/>
        <v>163025</v>
      </c>
    </row>
    <row r="7" spans="2:9" x14ac:dyDescent="0.25">
      <c r="B7" s="10">
        <v>44013</v>
      </c>
      <c r="C7" s="2" t="s">
        <v>6</v>
      </c>
      <c r="D7" s="5">
        <f>D6+5500</f>
        <v>657600</v>
      </c>
      <c r="E7" s="2"/>
      <c r="F7" s="2">
        <v>3</v>
      </c>
      <c r="G7" s="4">
        <f t="shared" si="2"/>
        <v>1972800</v>
      </c>
      <c r="H7" s="2">
        <v>2</v>
      </c>
      <c r="I7" s="2">
        <f t="shared" si="1"/>
        <v>328800</v>
      </c>
    </row>
    <row r="8" spans="2:9" x14ac:dyDescent="0.25">
      <c r="B8" s="10">
        <v>44075</v>
      </c>
      <c r="C8" s="2" t="s">
        <v>12</v>
      </c>
      <c r="D8" s="5">
        <f>G7</f>
        <v>1972800</v>
      </c>
      <c r="E8" s="12"/>
      <c r="F8" s="12"/>
      <c r="G8" s="12"/>
      <c r="H8" s="12">
        <v>3</v>
      </c>
      <c r="I8" s="2">
        <f>(D8*H8)/12</f>
        <v>493200</v>
      </c>
    </row>
    <row r="9" spans="2:9" x14ac:dyDescent="0.25">
      <c r="B9" s="10">
        <v>44166</v>
      </c>
      <c r="C9" s="2" t="s">
        <v>6</v>
      </c>
      <c r="D9" s="13">
        <f>D8+15600</f>
        <v>1988400</v>
      </c>
      <c r="E9" s="14"/>
      <c r="F9" s="14"/>
      <c r="G9" s="14"/>
      <c r="H9" s="14">
        <v>1</v>
      </c>
      <c r="I9" s="2">
        <f>(D9*H9)/12</f>
        <v>165700</v>
      </c>
    </row>
    <row r="10" spans="2:9" x14ac:dyDescent="0.25">
      <c r="B10" s="3"/>
      <c r="C10" s="6" t="s">
        <v>7</v>
      </c>
      <c r="D10" s="7"/>
      <c r="E10" s="7"/>
      <c r="F10" s="7"/>
      <c r="G10" s="7"/>
      <c r="H10" s="8"/>
      <c r="I10" s="9">
        <f>SUM(I3:I9)</f>
        <v>1965850</v>
      </c>
    </row>
  </sheetData>
  <mergeCells count="1">
    <mergeCell ref="C10:H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Manny</dc:creator>
  <cp:lastModifiedBy>Manny</cp:lastModifiedBy>
  <dcterms:created xsi:type="dcterms:W3CDTF">2020-12-19T02:40:52Z</dcterms:created>
  <dcterms:modified xsi:type="dcterms:W3CDTF">2020-12-19T03:10:04Z</dcterms:modified>
</cp:coreProperties>
</file>