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11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C9" i="1"/>
  <c r="D9" i="1" s="1"/>
  <c r="C8" i="1"/>
  <c r="D8" i="1" s="1"/>
  <c r="D7" i="1"/>
  <c r="C7" i="1"/>
  <c r="C6" i="1"/>
  <c r="D6" i="1" s="1"/>
  <c r="C5" i="1"/>
  <c r="D5" i="1" s="1"/>
  <c r="E4" i="1"/>
  <c r="E5" i="1" s="1"/>
  <c r="E6" i="1" s="1"/>
  <c r="E7" i="1" s="1"/>
  <c r="E8" i="1" s="1"/>
  <c r="C4" i="1"/>
  <c r="D4" i="1" s="1"/>
  <c r="E12" i="1" l="1"/>
  <c r="E9" i="1"/>
  <c r="D11" i="1"/>
  <c r="D10" i="1"/>
</calcChain>
</file>

<file path=xl/sharedStrings.xml><?xml version="1.0" encoding="utf-8"?>
<sst xmlns="http://schemas.openxmlformats.org/spreadsheetml/2006/main" count="13" uniqueCount="12">
  <si>
    <t>Computation of NPV, IRR, Profitability Index and Payback Period:</t>
  </si>
  <si>
    <t>Year</t>
  </si>
  <si>
    <t>Cash Flows</t>
  </si>
  <si>
    <t>PVIF @10%</t>
  </si>
  <si>
    <t xml:space="preserve">Present Value of </t>
  </si>
  <si>
    <t xml:space="preserve">Cumlative Cash </t>
  </si>
  <si>
    <t>Flows</t>
  </si>
  <si>
    <t xml:space="preserve">IRR = </t>
  </si>
  <si>
    <t xml:space="preserve">NPV = </t>
  </si>
  <si>
    <t xml:space="preserve">Profitability Index = </t>
  </si>
  <si>
    <t>Payback Period =</t>
  </si>
  <si>
    <t xml:space="preserve">years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</si>
</sst>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sqref="A1:XFD1048576"/>
    </sheetView>
  </sheetViews>
  <sheetFormatPr defaultRowHeight="15" x14ac:dyDescent="0.25"/>
  <cols>
    <col min="1" max="1" width="8.42578125" customWidth="1"/>
    <col min="2" max="2" width="16.85546875" customWidth="1"/>
    <col min="3" max="3" width="15.85546875" customWidth="1"/>
    <col min="4" max="4" width="21.7109375" customWidth="1"/>
    <col min="5" max="5" width="16.140625" customWidth="1"/>
    <col min="6" max="6" width="10.5703125" customWidth="1"/>
    <col min="7" max="7" width="10.85546875" customWidth="1"/>
    <col min="8" max="8" width="11.140625" customWidth="1"/>
  </cols>
  <sheetData>
    <row r="1" spans="1:6" x14ac:dyDescent="0.25">
      <c r="A1" s="1" t="s">
        <v>0</v>
      </c>
      <c r="B1" s="1"/>
      <c r="C1" s="1"/>
      <c r="D1" s="1"/>
      <c r="E1" s="1"/>
    </row>
    <row r="2" spans="1:6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spans="1:6" x14ac:dyDescent="0.25">
      <c r="A3" s="2"/>
      <c r="B3" s="2"/>
      <c r="C3" s="2"/>
      <c r="D3" s="2" t="s">
        <v>2</v>
      </c>
      <c r="E3" s="2" t="s">
        <v>6</v>
      </c>
      <c r="F3" s="3"/>
    </row>
    <row r="4" spans="1:6" x14ac:dyDescent="0.25">
      <c r="A4" s="3">
        <v>0</v>
      </c>
      <c r="B4" s="4">
        <v>-15000000</v>
      </c>
      <c r="C4" s="3">
        <f>1/(1+10%)^A4</f>
        <v>1</v>
      </c>
      <c r="D4" s="4">
        <f>B4*C4</f>
        <v>-15000000</v>
      </c>
      <c r="E4" s="4">
        <f>B4</f>
        <v>-15000000</v>
      </c>
      <c r="F4" s="3"/>
    </row>
    <row r="5" spans="1:6" x14ac:dyDescent="0.25">
      <c r="A5" s="3">
        <v>1</v>
      </c>
      <c r="B5" s="4">
        <v>-1000000</v>
      </c>
      <c r="C5" s="3">
        <f t="shared" ref="C5:C9" si="0">1/(1+10%)^A5</f>
        <v>0.90909090909090906</v>
      </c>
      <c r="D5" s="4">
        <f t="shared" ref="D5:D9" si="1">B5*C5</f>
        <v>-909090.90909090906</v>
      </c>
      <c r="E5" s="4">
        <f>B5+E4</f>
        <v>-16000000</v>
      </c>
      <c r="F5" s="3"/>
    </row>
    <row r="6" spans="1:6" x14ac:dyDescent="0.25">
      <c r="A6" s="3">
        <v>2</v>
      </c>
      <c r="B6" s="4">
        <v>6000000</v>
      </c>
      <c r="C6" s="3">
        <f t="shared" si="0"/>
        <v>0.82644628099173545</v>
      </c>
      <c r="D6" s="4">
        <f t="shared" si="1"/>
        <v>4958677.6859504124</v>
      </c>
      <c r="E6" s="4">
        <f t="shared" ref="E6:E9" si="2">B6+E5</f>
        <v>-10000000</v>
      </c>
      <c r="F6" s="3"/>
    </row>
    <row r="7" spans="1:6" x14ac:dyDescent="0.25">
      <c r="A7" s="3">
        <v>3</v>
      </c>
      <c r="B7" s="4">
        <v>5500000</v>
      </c>
      <c r="C7" s="3">
        <f t="shared" si="0"/>
        <v>0.75131480090157754</v>
      </c>
      <c r="D7" s="4">
        <f t="shared" si="1"/>
        <v>4132231.4049586765</v>
      </c>
      <c r="E7" s="4">
        <f t="shared" si="2"/>
        <v>-4500000</v>
      </c>
      <c r="F7" s="3"/>
    </row>
    <row r="8" spans="1:6" x14ac:dyDescent="0.25">
      <c r="A8" s="3">
        <v>4</v>
      </c>
      <c r="B8" s="4">
        <v>4000000</v>
      </c>
      <c r="C8" s="3">
        <f t="shared" si="0"/>
        <v>0.68301345536507052</v>
      </c>
      <c r="D8" s="4">
        <f t="shared" si="1"/>
        <v>2732053.821460282</v>
      </c>
      <c r="E8" s="4">
        <f t="shared" si="2"/>
        <v>-500000</v>
      </c>
      <c r="F8" s="3"/>
    </row>
    <row r="9" spans="1:6" x14ac:dyDescent="0.25">
      <c r="A9" s="3">
        <v>5</v>
      </c>
      <c r="B9" s="4">
        <v>7000000</v>
      </c>
      <c r="C9" s="3">
        <f t="shared" si="0"/>
        <v>0.62092132305915493</v>
      </c>
      <c r="D9" s="4">
        <f t="shared" si="1"/>
        <v>4346449.2614140846</v>
      </c>
      <c r="E9" s="4">
        <f t="shared" si="2"/>
        <v>6500000</v>
      </c>
      <c r="F9" s="3"/>
    </row>
    <row r="10" spans="1:6" x14ac:dyDescent="0.25">
      <c r="A10" s="2" t="s">
        <v>7</v>
      </c>
      <c r="B10" s="5">
        <f>IRR(B4:B9)</f>
        <v>0.10535919970274454</v>
      </c>
      <c r="C10" s="2" t="s">
        <v>8</v>
      </c>
      <c r="D10" s="6">
        <f>SUM(D4:D9)</f>
        <v>260321.26469254633</v>
      </c>
      <c r="E10" s="6"/>
      <c r="F10" s="2"/>
    </row>
    <row r="11" spans="1:6" x14ac:dyDescent="0.25">
      <c r="A11" s="2"/>
      <c r="B11" s="2"/>
      <c r="C11" s="2" t="s">
        <v>9</v>
      </c>
      <c r="D11" s="7">
        <f>SUM(D5:D9)/-D4</f>
        <v>1.0173547509795031</v>
      </c>
      <c r="E11" s="2"/>
      <c r="F11" s="2"/>
    </row>
    <row r="12" spans="1:6" x14ac:dyDescent="0.25">
      <c r="A12" s="2"/>
      <c r="B12" s="2"/>
      <c r="C12" s="2"/>
      <c r="D12" s="2" t="s">
        <v>10</v>
      </c>
      <c r="E12" s="7">
        <f>A8+(-E8/B9)</f>
        <v>4.0714285714285712</v>
      </c>
      <c r="F12" s="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2020-11-28T15:01:28Z</dcterms:created>
  <dcterms:modified xsi:type="dcterms:W3CDTF">2020-11-28T15:01:46Z</dcterms:modified>
</cp:coreProperties>
</file>