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" i="1" l="1"/>
  <c r="E15" i="1"/>
  <c r="C15" i="1"/>
  <c r="C12" i="1"/>
  <c r="C10" i="1"/>
  <c r="C8" i="1"/>
  <c r="C6" i="1"/>
  <c r="C5" i="1"/>
  <c r="C2" i="1"/>
</calcChain>
</file>

<file path=xl/sharedStrings.xml><?xml version="1.0" encoding="utf-8"?>
<sst xmlns="http://schemas.openxmlformats.org/spreadsheetml/2006/main" count="20" uniqueCount="20">
  <si>
    <t>A.)</t>
  </si>
  <si>
    <t>Dividend on Preferred shares</t>
  </si>
  <si>
    <t>B.)</t>
  </si>
  <si>
    <t>Net income</t>
  </si>
  <si>
    <t>Preferred dividend</t>
  </si>
  <si>
    <t>Earning available for common stockholders</t>
  </si>
  <si>
    <t>Basic Earning per shares</t>
  </si>
  <si>
    <t>Total outstanding shares during the year</t>
  </si>
  <si>
    <t>C.)</t>
  </si>
  <si>
    <t>Tax rate</t>
  </si>
  <si>
    <t>After tax interest</t>
  </si>
  <si>
    <t>Interest Amount</t>
  </si>
  <si>
    <t>D.)</t>
  </si>
  <si>
    <t>Potentially dilutive security</t>
  </si>
  <si>
    <t>9% Bond</t>
  </si>
  <si>
    <t>Incremental numerator effect</t>
  </si>
  <si>
    <t>Incremental Denominator effect</t>
  </si>
  <si>
    <t xml:space="preserve">EPS </t>
  </si>
  <si>
    <t>E.)</t>
  </si>
  <si>
    <t> Proceeds from assumed exercise of option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</si>
</sst>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0" borderId="0" xfId="0" applyFont="1"/>
    <xf numFmtId="0" fontId="5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5" fillId="3" borderId="1" xfId="1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 vertical="center"/>
    </xf>
    <xf numFmtId="44" fontId="2" fillId="3" borderId="1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7"/>
  <sheetViews>
    <sheetView tabSelected="1" workbookViewId="0">
      <selection activeCell="H13" sqref="H13"/>
    </sheetView>
  </sheetViews>
  <sheetFormatPr defaultRowHeight="15" x14ac:dyDescent="0.25"/>
  <cols>
    <col min="1" max="1" width="3.5703125" style="2" bestFit="1" customWidth="1"/>
    <col min="2" max="2" width="36.140625" style="2" bestFit="1" customWidth="1"/>
    <col min="3" max="3" width="24.28515625" style="2" bestFit="1" customWidth="1"/>
    <col min="4" max="4" width="26.42578125" style="2" bestFit="1" customWidth="1"/>
    <col min="5" max="5" width="6.5703125" style="2" bestFit="1" customWidth="1"/>
    <col min="6" max="16384" width="9.140625" style="2"/>
  </cols>
  <sheetData>
    <row r="2" spans="1:5" x14ac:dyDescent="0.25">
      <c r="A2" s="2" t="s">
        <v>0</v>
      </c>
      <c r="B2" s="3" t="s">
        <v>1</v>
      </c>
      <c r="C2" s="3">
        <f>280000*3</f>
        <v>840000</v>
      </c>
    </row>
    <row r="4" spans="1:5" x14ac:dyDescent="0.25">
      <c r="A4" s="2" t="s">
        <v>2</v>
      </c>
      <c r="B4" s="4" t="s">
        <v>3</v>
      </c>
      <c r="C4" s="4">
        <v>8314000</v>
      </c>
    </row>
    <row r="5" spans="1:5" x14ac:dyDescent="0.25">
      <c r="B5" s="4" t="s">
        <v>4</v>
      </c>
      <c r="C5" s="4">
        <f>C2</f>
        <v>840000</v>
      </c>
    </row>
    <row r="6" spans="1:5" x14ac:dyDescent="0.25">
      <c r="B6" s="4" t="s">
        <v>5</v>
      </c>
      <c r="C6" s="4">
        <f>C4-C5</f>
        <v>7474000</v>
      </c>
    </row>
    <row r="7" spans="1:5" x14ac:dyDescent="0.25">
      <c r="B7" s="4" t="s">
        <v>7</v>
      </c>
      <c r="C7" s="4">
        <v>740000</v>
      </c>
    </row>
    <row r="8" spans="1:5" x14ac:dyDescent="0.25">
      <c r="B8" s="3" t="s">
        <v>6</v>
      </c>
      <c r="C8" s="7">
        <f>C6/C7</f>
        <v>10.1</v>
      </c>
    </row>
    <row r="10" spans="1:5" x14ac:dyDescent="0.25">
      <c r="A10" s="2" t="s">
        <v>8</v>
      </c>
      <c r="B10" s="4" t="s">
        <v>11</v>
      </c>
      <c r="C10" s="6">
        <f>2000000*9%</f>
        <v>180000</v>
      </c>
    </row>
    <row r="11" spans="1:5" x14ac:dyDescent="0.25">
      <c r="B11" s="4" t="s">
        <v>9</v>
      </c>
      <c r="C11" s="5">
        <v>0.15</v>
      </c>
    </row>
    <row r="12" spans="1:5" x14ac:dyDescent="0.25">
      <c r="B12" s="3" t="s">
        <v>10</v>
      </c>
      <c r="C12" s="7">
        <f>C10*(1-C11)</f>
        <v>153000</v>
      </c>
    </row>
    <row r="14" spans="1:5" x14ac:dyDescent="0.25">
      <c r="A14" s="2" t="s">
        <v>12</v>
      </c>
      <c r="B14" s="1" t="s">
        <v>13</v>
      </c>
      <c r="C14" s="1" t="s">
        <v>15</v>
      </c>
      <c r="D14" s="1" t="s">
        <v>16</v>
      </c>
      <c r="E14" s="11" t="s">
        <v>17</v>
      </c>
    </row>
    <row r="15" spans="1:5" x14ac:dyDescent="0.25">
      <c r="B15" s="1" t="s">
        <v>14</v>
      </c>
      <c r="C15" s="8">
        <f>C12</f>
        <v>153000</v>
      </c>
      <c r="D15" s="1">
        <v>49000</v>
      </c>
      <c r="E15" s="9">
        <f>C15/D15</f>
        <v>3.1224489795918369</v>
      </c>
    </row>
    <row r="17" spans="1:3" x14ac:dyDescent="0.25">
      <c r="A17" s="2" t="s">
        <v>18</v>
      </c>
      <c r="B17" s="10" t="s">
        <v>19</v>
      </c>
      <c r="C17" s="7">
        <f>110000*13</f>
        <v>1430000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2020-11-09T02:22:18Z</dcterms:created>
  <dcterms:modified xsi:type="dcterms:W3CDTF">2020-11-09T02:50:08Z</dcterms:modified>
</cp:coreProperties>
</file>