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E19" i="1"/>
  <c r="F19" i="1"/>
  <c r="G19" i="1"/>
  <c r="C19" i="1"/>
  <c r="G16" i="1"/>
  <c r="F16" i="1"/>
  <c r="E16" i="1"/>
  <c r="D16" i="1"/>
  <c r="E15" i="1"/>
  <c r="F15" i="1"/>
  <c r="G15" i="1"/>
  <c r="D15" i="1"/>
  <c r="C15" i="1"/>
  <c r="C12" i="1"/>
  <c r="G12" i="1"/>
  <c r="F12" i="1"/>
  <c r="C9" i="1"/>
</calcChain>
</file>

<file path=xl/sharedStrings.xml><?xml version="1.0" encoding="utf-8"?>
<sst xmlns="http://schemas.openxmlformats.org/spreadsheetml/2006/main" count="19" uniqueCount="19">
  <si>
    <t>Kansas Supplies</t>
  </si>
  <si>
    <t>Assembling Department</t>
  </si>
  <si>
    <t>Particulars</t>
  </si>
  <si>
    <t>Physical units</t>
  </si>
  <si>
    <t>Prior department costs</t>
  </si>
  <si>
    <t>Material</t>
  </si>
  <si>
    <t>Labor</t>
  </si>
  <si>
    <t>Manufacturing Overhead</t>
  </si>
  <si>
    <t>Units to be accounted for:</t>
  </si>
  <si>
    <t>Beginning WIP Inventory</t>
  </si>
  <si>
    <t>Units started this period</t>
  </si>
  <si>
    <t>Total unit to be accounted for</t>
  </si>
  <si>
    <t>Units Accounted for:</t>
  </si>
  <si>
    <t>Units completed and transferred out</t>
  </si>
  <si>
    <t>Started and completed currently</t>
  </si>
  <si>
    <t>Total units accounted for</t>
  </si>
  <si>
    <t>From beginning inventory Prior department and material - 0% Labor - 30% Overhead - 50%</t>
  </si>
  <si>
    <t>Units in ending WIP Prior department - 100% Material - 90% Labor - 80% Overhead - 30%</t>
  </si>
  <si>
    <t>Production cost report (FIFO)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</si>
</sst>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9"/>
  <sheetViews>
    <sheetView tabSelected="1" workbookViewId="0">
      <selection activeCell="I14" sqref="I14"/>
    </sheetView>
  </sheetViews>
  <sheetFormatPr defaultRowHeight="15" x14ac:dyDescent="0.25"/>
  <cols>
    <col min="1" max="1" width="3.5703125" customWidth="1"/>
    <col min="2" max="2" width="73.5703125" bestFit="1" customWidth="1"/>
    <col min="3" max="3" width="11.28515625" bestFit="1" customWidth="1"/>
    <col min="4" max="4" width="19.42578125" bestFit="1" customWidth="1"/>
    <col min="5" max="5" width="7.5703125" bestFit="1" customWidth="1"/>
    <col min="6" max="6" width="7" bestFit="1" customWidth="1"/>
    <col min="7" max="7" width="20.7109375" bestFit="1" customWidth="1"/>
  </cols>
  <sheetData>
    <row r="2" spans="2:7" x14ac:dyDescent="0.25">
      <c r="B2" s="6" t="s">
        <v>0</v>
      </c>
      <c r="C2" s="6"/>
      <c r="D2" s="6"/>
      <c r="E2" s="6"/>
      <c r="F2" s="6"/>
      <c r="G2" s="6"/>
    </row>
    <row r="3" spans="2:7" x14ac:dyDescent="0.25">
      <c r="B3" s="6" t="s">
        <v>1</v>
      </c>
      <c r="C3" s="6"/>
      <c r="D3" s="6"/>
      <c r="E3" s="6"/>
      <c r="F3" s="6"/>
      <c r="G3" s="6"/>
    </row>
    <row r="4" spans="2:7" x14ac:dyDescent="0.25">
      <c r="B4" s="6" t="s">
        <v>18</v>
      </c>
      <c r="C4" s="6"/>
      <c r="D4" s="6"/>
      <c r="E4" s="6"/>
      <c r="F4" s="6"/>
      <c r="G4" s="6"/>
    </row>
    <row r="5" spans="2:7" x14ac:dyDescent="0.25"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</row>
    <row r="6" spans="2:7" x14ac:dyDescent="0.25">
      <c r="B6" s="2" t="s">
        <v>8</v>
      </c>
      <c r="C6" s="2"/>
      <c r="D6" s="2"/>
      <c r="E6" s="2"/>
      <c r="F6" s="2"/>
      <c r="G6" s="2"/>
    </row>
    <row r="7" spans="2:7" x14ac:dyDescent="0.25">
      <c r="B7" s="2" t="s">
        <v>9</v>
      </c>
      <c r="C7" s="2">
        <v>117000</v>
      </c>
      <c r="D7" s="2"/>
      <c r="E7" s="2"/>
      <c r="F7" s="2"/>
      <c r="G7" s="2"/>
    </row>
    <row r="8" spans="2:7" x14ac:dyDescent="0.25">
      <c r="B8" s="2" t="s">
        <v>10</v>
      </c>
      <c r="C8" s="2">
        <v>517000</v>
      </c>
      <c r="D8" s="2"/>
      <c r="E8" s="2"/>
      <c r="F8" s="2"/>
      <c r="G8" s="2"/>
    </row>
    <row r="9" spans="2:7" x14ac:dyDescent="0.25">
      <c r="B9" s="2" t="s">
        <v>11</v>
      </c>
      <c r="C9" s="2">
        <f>C7+C8</f>
        <v>634000</v>
      </c>
      <c r="D9" s="2"/>
      <c r="E9" s="2"/>
      <c r="F9" s="2"/>
      <c r="G9" s="2"/>
    </row>
    <row r="10" spans="2:7" x14ac:dyDescent="0.25">
      <c r="B10" s="2" t="s">
        <v>12</v>
      </c>
      <c r="C10" s="2"/>
      <c r="D10" s="2"/>
      <c r="E10" s="2"/>
      <c r="F10" s="2"/>
      <c r="G10" s="2"/>
    </row>
    <row r="11" spans="2:7" x14ac:dyDescent="0.25">
      <c r="B11" s="2" t="s">
        <v>13</v>
      </c>
      <c r="C11" s="2"/>
      <c r="D11" s="2"/>
      <c r="E11" s="2"/>
      <c r="F11" s="2"/>
      <c r="G11" s="2"/>
    </row>
    <row r="12" spans="2:7" x14ac:dyDescent="0.25">
      <c r="B12" s="3" t="s">
        <v>16</v>
      </c>
      <c r="C12" s="1">
        <f>C7</f>
        <v>117000</v>
      </c>
      <c r="D12" s="1">
        <v>0</v>
      </c>
      <c r="E12" s="1">
        <v>0</v>
      </c>
      <c r="F12" s="1">
        <f>C12*30%</f>
        <v>35100</v>
      </c>
      <c r="G12" s="1">
        <f>C12*50%</f>
        <v>58500</v>
      </c>
    </row>
    <row r="13" spans="2:7" x14ac:dyDescent="0.25">
      <c r="B13" s="4"/>
      <c r="C13" s="1"/>
      <c r="D13" s="1"/>
      <c r="E13" s="1"/>
      <c r="F13" s="1"/>
      <c r="G13" s="1"/>
    </row>
    <row r="14" spans="2:7" x14ac:dyDescent="0.25">
      <c r="B14" s="5"/>
      <c r="C14" s="1"/>
      <c r="D14" s="1"/>
      <c r="E14" s="1"/>
      <c r="F14" s="1"/>
      <c r="G14" s="1"/>
    </row>
    <row r="15" spans="2:7" x14ac:dyDescent="0.25">
      <c r="B15" s="2" t="s">
        <v>14</v>
      </c>
      <c r="C15" s="2">
        <f>417000-C12</f>
        <v>300000</v>
      </c>
      <c r="D15" s="2">
        <f>$C$15*100%</f>
        <v>300000</v>
      </c>
      <c r="E15" s="2">
        <f t="shared" ref="E15:G15" si="0">$C$15*100%</f>
        <v>300000</v>
      </c>
      <c r="F15" s="2">
        <f t="shared" si="0"/>
        <v>300000</v>
      </c>
      <c r="G15" s="2">
        <f t="shared" si="0"/>
        <v>300000</v>
      </c>
    </row>
    <row r="16" spans="2:7" x14ac:dyDescent="0.25">
      <c r="B16" s="3" t="s">
        <v>17</v>
      </c>
      <c r="C16" s="1">
        <v>217000</v>
      </c>
      <c r="D16" s="1">
        <f>C16*100%</f>
        <v>217000</v>
      </c>
      <c r="E16" s="1">
        <f>C16*90%</f>
        <v>195300</v>
      </c>
      <c r="F16" s="1">
        <f>C16*80%</f>
        <v>173600</v>
      </c>
      <c r="G16" s="1">
        <f>C16*30%</f>
        <v>65100</v>
      </c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2" t="s">
        <v>15</v>
      </c>
      <c r="C19" s="2">
        <f>C12+C15+C16</f>
        <v>634000</v>
      </c>
      <c r="D19" s="2">
        <f t="shared" ref="D19:G19" si="1">D12+D15+D16</f>
        <v>517000</v>
      </c>
      <c r="E19" s="2">
        <f t="shared" si="1"/>
        <v>495300</v>
      </c>
      <c r="F19" s="2">
        <f t="shared" si="1"/>
        <v>508700</v>
      </c>
      <c r="G19" s="2">
        <f t="shared" si="1"/>
        <v>423600</v>
      </c>
    </row>
  </sheetData>
  <mergeCells count="15">
    <mergeCell ref="C16:C18"/>
    <mergeCell ref="D16:D18"/>
    <mergeCell ref="E16:E18"/>
    <mergeCell ref="F16:F18"/>
    <mergeCell ref="G16:G18"/>
    <mergeCell ref="B12:B14"/>
    <mergeCell ref="B16:B18"/>
    <mergeCell ref="B2:G2"/>
    <mergeCell ref="B3:G3"/>
    <mergeCell ref="B4:G4"/>
    <mergeCell ref="C12:C14"/>
    <mergeCell ref="D12:D14"/>
    <mergeCell ref="E12:E14"/>
    <mergeCell ref="F12:F14"/>
    <mergeCell ref="G12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2021-02-08T02:01:12Z</dcterms:created>
  <dcterms:modified xsi:type="dcterms:W3CDTF">2021-02-08T03:04:30Z</dcterms:modified>
</cp:coreProperties>
</file>