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1" l="1"/>
  <c r="D22" i="1"/>
  <c r="C15" i="1"/>
  <c r="C14" i="1"/>
  <c r="D11" i="1"/>
  <c r="D10" i="1"/>
  <c r="C10" i="1"/>
  <c r="C9" i="1"/>
  <c r="C8" i="1"/>
</calcChain>
</file>

<file path=xl/sharedStrings.xml><?xml version="1.0" encoding="utf-8"?>
<sst xmlns="http://schemas.openxmlformats.org/spreadsheetml/2006/main" count="22" uniqueCount="20">
  <si>
    <t>Wooster Sporting Goods Store</t>
  </si>
  <si>
    <t>For the Month of October</t>
  </si>
  <si>
    <t>Beginning cash balance</t>
  </si>
  <si>
    <t>Collection:</t>
  </si>
  <si>
    <t>Cash sales</t>
  </si>
  <si>
    <t>Credit sales:</t>
  </si>
  <si>
    <t xml:space="preserve">October </t>
  </si>
  <si>
    <t>September</t>
  </si>
  <si>
    <t>August</t>
  </si>
  <si>
    <t>Total cash available</t>
  </si>
  <si>
    <t>Disbursements:</t>
  </si>
  <si>
    <t>Inventory purchased:</t>
  </si>
  <si>
    <t>Salaries and wages</t>
  </si>
  <si>
    <t>Rent</t>
  </si>
  <si>
    <t>Taxes</t>
  </si>
  <si>
    <t>Other operating expenses</t>
  </si>
  <si>
    <t>Owner withdrawal</t>
  </si>
  <si>
    <t xml:space="preserve">Advertising </t>
  </si>
  <si>
    <t>Internet and telephone</t>
  </si>
  <si>
    <t>Ending cash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</si>
</sst>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3"/>
  <sheetViews>
    <sheetView tabSelected="1" workbookViewId="0">
      <selection activeCell="L14" sqref="L14"/>
    </sheetView>
  </sheetViews>
  <sheetFormatPr defaultRowHeight="15" x14ac:dyDescent="0.25"/>
  <cols>
    <col min="1" max="1" width="3.85546875" customWidth="1"/>
    <col min="2" max="2" width="21.42578125" bestFit="1" customWidth="1"/>
    <col min="3" max="4" width="11" bestFit="1" customWidth="1"/>
  </cols>
  <sheetData>
    <row r="2" spans="2:4" x14ac:dyDescent="0.25">
      <c r="B2" s="2" t="s">
        <v>0</v>
      </c>
      <c r="C2" s="2"/>
      <c r="D2" s="2"/>
    </row>
    <row r="3" spans="2:4" x14ac:dyDescent="0.25">
      <c r="B3" s="2" t="s">
        <v>1</v>
      </c>
      <c r="C3" s="2"/>
      <c r="D3" s="2"/>
    </row>
    <row r="4" spans="2:4" x14ac:dyDescent="0.25">
      <c r="B4" s="1" t="s">
        <v>2</v>
      </c>
      <c r="C4" s="4"/>
      <c r="D4" s="4">
        <v>1120</v>
      </c>
    </row>
    <row r="5" spans="2:4" x14ac:dyDescent="0.25">
      <c r="B5" s="3" t="s">
        <v>3</v>
      </c>
      <c r="C5" s="4"/>
      <c r="D5" s="4"/>
    </row>
    <row r="6" spans="2:4" x14ac:dyDescent="0.25">
      <c r="B6" s="1" t="s">
        <v>4</v>
      </c>
      <c r="C6" s="4"/>
      <c r="D6" s="4">
        <v>5000</v>
      </c>
    </row>
    <row r="7" spans="2:4" x14ac:dyDescent="0.25">
      <c r="B7" s="3" t="s">
        <v>5</v>
      </c>
      <c r="C7" s="4"/>
      <c r="D7" s="4"/>
    </row>
    <row r="8" spans="2:4" x14ac:dyDescent="0.25">
      <c r="B8" s="1" t="s">
        <v>6</v>
      </c>
      <c r="C8" s="4">
        <f>64000*40%</f>
        <v>25600</v>
      </c>
      <c r="D8" s="4"/>
    </row>
    <row r="9" spans="2:4" x14ac:dyDescent="0.25">
      <c r="B9" s="1" t="s">
        <v>7</v>
      </c>
      <c r="C9" s="4">
        <f>61000*36%</f>
        <v>21960</v>
      </c>
      <c r="D9" s="4"/>
    </row>
    <row r="10" spans="2:4" x14ac:dyDescent="0.25">
      <c r="B10" s="1" t="s">
        <v>8</v>
      </c>
      <c r="C10" s="4">
        <f>59000*22%</f>
        <v>12980</v>
      </c>
      <c r="D10" s="4">
        <f>SUM(C8:C10)</f>
        <v>60540</v>
      </c>
    </row>
    <row r="11" spans="2:4" x14ac:dyDescent="0.25">
      <c r="B11" s="3" t="s">
        <v>9</v>
      </c>
      <c r="C11" s="4"/>
      <c r="D11" s="4">
        <f>SUM(D4:D10)</f>
        <v>66660</v>
      </c>
    </row>
    <row r="12" spans="2:4" x14ac:dyDescent="0.25">
      <c r="B12" s="3" t="s">
        <v>10</v>
      </c>
      <c r="C12" s="4"/>
      <c r="D12" s="4"/>
    </row>
    <row r="13" spans="2:4" x14ac:dyDescent="0.25">
      <c r="B13" s="3" t="s">
        <v>11</v>
      </c>
      <c r="C13" s="4"/>
      <c r="D13" s="4"/>
    </row>
    <row r="14" spans="2:4" x14ac:dyDescent="0.25">
      <c r="B14" s="1" t="s">
        <v>6</v>
      </c>
      <c r="C14" s="4">
        <f>(64000+5000)*70%*45%</f>
        <v>21735</v>
      </c>
      <c r="D14" s="4"/>
    </row>
    <row r="15" spans="2:4" x14ac:dyDescent="0.25">
      <c r="B15" s="1" t="s">
        <v>7</v>
      </c>
      <c r="C15" s="4">
        <f>65500*70%*55%</f>
        <v>25217.500000000004</v>
      </c>
      <c r="D15" s="4"/>
    </row>
    <row r="16" spans="2:4" x14ac:dyDescent="0.25">
      <c r="B16" s="1" t="s">
        <v>12</v>
      </c>
      <c r="C16" s="4">
        <v>3850</v>
      </c>
      <c r="D16" s="4"/>
    </row>
    <row r="17" spans="2:4" x14ac:dyDescent="0.25">
      <c r="B17" s="1" t="s">
        <v>13</v>
      </c>
      <c r="C17" s="4">
        <v>3150</v>
      </c>
      <c r="D17" s="4"/>
    </row>
    <row r="18" spans="2:4" x14ac:dyDescent="0.25">
      <c r="B18" s="1" t="s">
        <v>14</v>
      </c>
      <c r="C18" s="4">
        <v>1635</v>
      </c>
      <c r="D18" s="4"/>
    </row>
    <row r="19" spans="2:4" x14ac:dyDescent="0.25">
      <c r="B19" s="1" t="s">
        <v>15</v>
      </c>
      <c r="C19" s="4">
        <v>3800</v>
      </c>
      <c r="D19" s="4"/>
    </row>
    <row r="20" spans="2:4" x14ac:dyDescent="0.25">
      <c r="B20" s="1" t="s">
        <v>16</v>
      </c>
      <c r="C20" s="4">
        <v>3500</v>
      </c>
      <c r="D20" s="4"/>
    </row>
    <row r="21" spans="2:4" x14ac:dyDescent="0.25">
      <c r="B21" s="1" t="s">
        <v>17</v>
      </c>
      <c r="C21" s="4">
        <v>1500</v>
      </c>
      <c r="D21" s="4"/>
    </row>
    <row r="22" spans="2:4" x14ac:dyDescent="0.25">
      <c r="B22" s="1" t="s">
        <v>18</v>
      </c>
      <c r="C22" s="4">
        <v>320</v>
      </c>
      <c r="D22" s="4">
        <f>SUM(C14:C22)</f>
        <v>64707.5</v>
      </c>
    </row>
    <row r="23" spans="2:4" x14ac:dyDescent="0.25">
      <c r="B23" s="1" t="s">
        <v>19</v>
      </c>
      <c r="C23" s="4"/>
      <c r="D23" s="4">
        <f>D11-D22</f>
        <v>1952.5</v>
      </c>
    </row>
  </sheetData>
  <mergeCells count="2">
    <mergeCell ref="B2:D2"/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2021-04-08T04:53:12Z</dcterms:created>
  <dcterms:modified xsi:type="dcterms:W3CDTF">2021-04-08T05:35:52Z</dcterms:modified>
</cp:coreProperties>
</file>