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"/>
    </mc:Choice>
  </mc:AlternateContent>
  <bookViews>
    <workbookView xWindow="0" yWindow="0" windowWidth="15735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17" i="1"/>
  <c r="C16" i="1"/>
  <c r="C15" i="1"/>
  <c r="C19" i="1" s="1"/>
  <c r="C9" i="1"/>
  <c r="C8" i="1"/>
  <c r="C7" i="1"/>
  <c r="C6" i="1"/>
  <c r="C5" i="1"/>
</calcChain>
</file>

<file path=xl/sharedStrings.xml><?xml version="1.0" encoding="utf-8"?>
<sst xmlns="http://schemas.openxmlformats.org/spreadsheetml/2006/main" count="18" uniqueCount="14">
  <si>
    <t>a) Standard unit material cost per pound :</t>
  </si>
  <si>
    <t>Whole tomatoes (2,300*0.35)</t>
  </si>
  <si>
    <t>Vinegar (130*2.1)</t>
  </si>
  <si>
    <t>Corn syrup (11*7.8)</t>
  </si>
  <si>
    <t>Salts (52*1.9)</t>
  </si>
  <si>
    <t>Total</t>
  </si>
  <si>
    <t>Standard unit material cost per pound = 1262.60/1400= 0.90 per pound</t>
  </si>
  <si>
    <t>b) Material quantity variance</t>
  </si>
  <si>
    <t>Whole tomatoes (2,300-2400)*0.35</t>
  </si>
  <si>
    <t>U</t>
  </si>
  <si>
    <t>Vinegar (130-125)*2.1</t>
  </si>
  <si>
    <t>F</t>
  </si>
  <si>
    <t>Corn syrup (11-12)*7.8</t>
  </si>
  <si>
    <t>Salts (52-51)*1.9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</si>
</sst>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_);[Red]\(&quot;$&quot;#,##0.00\)"/>
    <numFmt numFmtId="43" formatCode="_(* #,##0.00_);_(* \(#,##0.00\);_(* &quot;-&quot;??_);_(@_)"/>
    <numFmt numFmtId="164" formatCode="0.0"/>
    <numFmt numFmtId="165" formatCode="0.000%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16192B"/>
      <name val="Arial"/>
      <family val="2"/>
    </font>
    <font>
      <sz val="11"/>
      <color rgb="FF1619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43" fontId="0" fillId="0" borderId="4" xfId="1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8" fontId="6" fillId="0" borderId="0" xfId="0" applyNumberFormat="1" applyFont="1"/>
    <xf numFmtId="8" fontId="5" fillId="0" borderId="0" xfId="0" applyNumberFormat="1" applyFont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2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43" fontId="0" fillId="0" borderId="0" xfId="1" applyFont="1"/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2" fontId="0" fillId="0" borderId="0" xfId="0" applyNumberFormat="1"/>
    <xf numFmtId="0" fontId="2" fillId="0" borderId="0" xfId="0" applyFont="1"/>
    <xf numFmtId="165" fontId="0" fillId="0" borderId="0" xfId="2" applyNumberFormat="1" applyFont="1"/>
    <xf numFmtId="166" fontId="0" fillId="0" borderId="0" xfId="1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2"/>
  <sheetViews>
    <sheetView tabSelected="1" workbookViewId="0">
      <selection sqref="A1:XFD1048576"/>
    </sheetView>
  </sheetViews>
  <sheetFormatPr defaultRowHeight="15" x14ac:dyDescent="0.25"/>
  <cols>
    <col min="2" max="2" width="61.28515625" customWidth="1"/>
    <col min="5" max="5" width="14.140625" customWidth="1"/>
  </cols>
  <sheetData>
    <row r="2" spans="2:7" ht="15.75" thickBot="1" x14ac:dyDescent="0.3"/>
    <row r="3" spans="2:7" x14ac:dyDescent="0.25">
      <c r="B3" s="1" t="s">
        <v>0</v>
      </c>
      <c r="C3" s="2"/>
      <c r="D3" s="2"/>
    </row>
    <row r="4" spans="2:7" ht="15.75" thickBot="1" x14ac:dyDescent="0.3">
      <c r="B4" s="3"/>
      <c r="C4" s="4"/>
      <c r="D4" s="4"/>
    </row>
    <row r="5" spans="2:7" ht="15.75" thickBot="1" x14ac:dyDescent="0.3">
      <c r="B5" s="5" t="s">
        <v>1</v>
      </c>
      <c r="C5" s="6">
        <f>2300*0.35</f>
        <v>805</v>
      </c>
      <c r="D5" s="6"/>
    </row>
    <row r="6" spans="2:7" ht="15.75" thickBot="1" x14ac:dyDescent="0.3">
      <c r="B6" s="5" t="s">
        <v>2</v>
      </c>
      <c r="C6" s="6">
        <f>130*2.1</f>
        <v>273</v>
      </c>
      <c r="D6" s="6"/>
    </row>
    <row r="7" spans="2:7" ht="15.75" thickBot="1" x14ac:dyDescent="0.3">
      <c r="B7" s="5" t="s">
        <v>3</v>
      </c>
      <c r="C7" s="6">
        <f>11*7.8</f>
        <v>85.8</v>
      </c>
      <c r="D7" s="6"/>
    </row>
    <row r="8" spans="2:7" ht="15.75" thickBot="1" x14ac:dyDescent="0.3">
      <c r="B8" s="5" t="s">
        <v>4</v>
      </c>
      <c r="C8" s="6">
        <f>52*1.9</f>
        <v>98.8</v>
      </c>
      <c r="D8" s="6"/>
    </row>
    <row r="9" spans="2:7" ht="15.75" thickBot="1" x14ac:dyDescent="0.3">
      <c r="B9" s="5" t="s">
        <v>5</v>
      </c>
      <c r="C9" s="7">
        <f>SUM(C5:C8)</f>
        <v>1262.5999999999999</v>
      </c>
      <c r="D9" s="7"/>
    </row>
    <row r="10" spans="2:7" x14ac:dyDescent="0.25">
      <c r="B10" s="8"/>
      <c r="C10" s="9"/>
      <c r="D10" s="9"/>
    </row>
    <row r="11" spans="2:7" ht="30" x14ac:dyDescent="0.25">
      <c r="B11" s="10" t="s">
        <v>6</v>
      </c>
      <c r="C11" s="11"/>
      <c r="D11" s="11"/>
      <c r="G11" s="12"/>
    </row>
    <row r="12" spans="2:7" ht="15.75" thickBot="1" x14ac:dyDescent="0.3">
      <c r="B12" s="8"/>
      <c r="C12" s="9"/>
      <c r="D12" s="9"/>
      <c r="E12" s="13"/>
      <c r="G12" s="14"/>
    </row>
    <row r="13" spans="2:7" x14ac:dyDescent="0.25">
      <c r="B13" s="1" t="s">
        <v>7</v>
      </c>
      <c r="C13" s="15"/>
      <c r="D13" s="15"/>
      <c r="G13" s="16"/>
    </row>
    <row r="14" spans="2:7" ht="15.75" thickBot="1" x14ac:dyDescent="0.3">
      <c r="B14" s="17"/>
      <c r="C14" s="18"/>
      <c r="D14" s="18"/>
      <c r="G14" s="16"/>
    </row>
    <row r="15" spans="2:7" ht="15.75" thickBot="1" x14ac:dyDescent="0.3">
      <c r="B15" s="5" t="s">
        <v>8</v>
      </c>
      <c r="C15" s="19">
        <f>(2400-2300)*0.35</f>
        <v>35</v>
      </c>
      <c r="D15" s="19" t="s">
        <v>9</v>
      </c>
      <c r="E15" s="20"/>
      <c r="G15" s="16"/>
    </row>
    <row r="16" spans="2:7" ht="15.75" thickBot="1" x14ac:dyDescent="0.3">
      <c r="B16" s="5" t="s">
        <v>10</v>
      </c>
      <c r="C16" s="6">
        <f>(130-125)*2.1</f>
        <v>10.5</v>
      </c>
      <c r="D16" s="6" t="s">
        <v>11</v>
      </c>
      <c r="G16" s="16"/>
    </row>
    <row r="17" spans="2:7" ht="15.75" thickBot="1" x14ac:dyDescent="0.3">
      <c r="B17" s="5" t="s">
        <v>12</v>
      </c>
      <c r="C17" s="6">
        <f>(21-11)*7.8</f>
        <v>78</v>
      </c>
      <c r="D17" s="6" t="s">
        <v>9</v>
      </c>
      <c r="G17" s="16"/>
    </row>
    <row r="18" spans="2:7" ht="15.75" thickBot="1" x14ac:dyDescent="0.3">
      <c r="B18" s="5" t="s">
        <v>13</v>
      </c>
      <c r="C18" s="6">
        <f>(52-51)*1.9</f>
        <v>1.9</v>
      </c>
      <c r="D18" s="6" t="s">
        <v>11</v>
      </c>
      <c r="G18" s="16"/>
    </row>
    <row r="19" spans="2:7" ht="15.75" thickBot="1" x14ac:dyDescent="0.3">
      <c r="B19" s="21" t="s">
        <v>5</v>
      </c>
      <c r="C19" s="22">
        <f>C15-C16+C17-C18</f>
        <v>100.6</v>
      </c>
      <c r="D19" s="22" t="s">
        <v>9</v>
      </c>
      <c r="E19" s="23"/>
      <c r="G19" s="12"/>
    </row>
    <row r="20" spans="2:7" x14ac:dyDescent="0.25">
      <c r="B20" s="24"/>
      <c r="C20" s="24"/>
      <c r="G20" s="14"/>
    </row>
    <row r="21" spans="2:7" x14ac:dyDescent="0.25">
      <c r="G21" s="12"/>
    </row>
    <row r="22" spans="2:7" x14ac:dyDescent="0.25">
      <c r="E22" s="20"/>
    </row>
    <row r="29" spans="2:7" x14ac:dyDescent="0.25">
      <c r="C29" s="25"/>
    </row>
    <row r="31" spans="2:7" x14ac:dyDescent="0.25">
      <c r="E31" s="20"/>
    </row>
    <row r="32" spans="2:7" x14ac:dyDescent="0.25">
      <c r="E32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2020-12-11T11:53:52Z</dcterms:created>
  <dcterms:modified xsi:type="dcterms:W3CDTF">2020-12-11T11:54:14Z</dcterms:modified>
</cp:coreProperties>
</file>