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upam\Desktop\"/>
    </mc:Choice>
  </mc:AlternateContent>
  <bookViews>
    <workbookView xWindow="0" yWindow="0" windowWidth="19200" windowHeight="73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10" i="1"/>
  <c r="G5" i="1"/>
  <c r="C5" i="1"/>
  <c r="C4" i="1"/>
  <c r="C7" i="1" s="1"/>
  <c r="C11" i="1" s="1"/>
  <c r="C12" i="1" l="1"/>
  <c r="G6" i="1" s="1"/>
  <c r="G7" i="1" s="1"/>
  <c r="C21" i="1"/>
  <c r="G12" i="1"/>
  <c r="G13" i="1" s="1"/>
</calcChain>
</file>

<file path=xl/sharedStrings.xml><?xml version="1.0" encoding="utf-8"?>
<sst xmlns="http://schemas.openxmlformats.org/spreadsheetml/2006/main" count="34" uniqueCount="29">
  <si>
    <t>Components of Pension expenses</t>
  </si>
  <si>
    <t>Balance Sheet</t>
  </si>
  <si>
    <t>Service Cost</t>
  </si>
  <si>
    <t>Particular</t>
  </si>
  <si>
    <t>Amount</t>
  </si>
  <si>
    <t>Interest on Projected Benefit Obligation</t>
  </si>
  <si>
    <t>Assets:</t>
  </si>
  <si>
    <t>Expected Return on Plan Assets</t>
  </si>
  <si>
    <t>Cash</t>
  </si>
  <si>
    <t>Amoritization pf prior period Cost</t>
  </si>
  <si>
    <t>Pension Asset</t>
  </si>
  <si>
    <t>Total Pension Expenses</t>
  </si>
  <si>
    <t>Total</t>
  </si>
  <si>
    <t>Liabilities:</t>
  </si>
  <si>
    <t>Journal Entries</t>
  </si>
  <si>
    <t>Equity:</t>
  </si>
  <si>
    <t>Details</t>
  </si>
  <si>
    <t>Dr</t>
  </si>
  <si>
    <t>Cr</t>
  </si>
  <si>
    <t>OCI Loss (PSC)</t>
  </si>
  <si>
    <t>Pension Expenses</t>
  </si>
  <si>
    <t>OCI Loss (G/L)</t>
  </si>
  <si>
    <t>Pension Assets</t>
  </si>
  <si>
    <t>Retained Earning</t>
  </si>
  <si>
    <t>Other Comprehensive Income(PSC)</t>
  </si>
  <si>
    <t>Other Comprehensive Income(G/L)</t>
  </si>
  <si>
    <t xml:space="preserve">Income Statement </t>
  </si>
  <si>
    <t>Total Revenue</t>
  </si>
  <si>
    <t>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</si>
</sst>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1"/>
  <sheetViews>
    <sheetView tabSelected="1" workbookViewId="0">
      <selection activeCell="J15" sqref="J15"/>
    </sheetView>
  </sheetViews>
  <sheetFormatPr defaultRowHeight="14.5" x14ac:dyDescent="0.35"/>
  <cols>
    <col min="1" max="1" width="3.90625" customWidth="1"/>
    <col min="2" max="2" width="17.08984375" bestFit="1" customWidth="1"/>
    <col min="4" max="4" width="4.36328125" customWidth="1"/>
    <col min="5" max="5" width="3.90625" customWidth="1"/>
    <col min="6" max="6" width="10" customWidth="1"/>
    <col min="7" max="7" width="9" customWidth="1"/>
  </cols>
  <sheetData>
    <row r="1" spans="2:7" x14ac:dyDescent="0.35">
      <c r="B1" s="1" t="s">
        <v>0</v>
      </c>
      <c r="C1" s="1"/>
    </row>
    <row r="2" spans="2:7" x14ac:dyDescent="0.35">
      <c r="F2" s="1" t="s">
        <v>1</v>
      </c>
      <c r="G2" s="1"/>
    </row>
    <row r="3" spans="2:7" x14ac:dyDescent="0.35">
      <c r="B3" s="2" t="s">
        <v>2</v>
      </c>
      <c r="C3" s="2">
        <v>77000</v>
      </c>
      <c r="F3" s="2" t="s">
        <v>3</v>
      </c>
      <c r="G3" s="2" t="s">
        <v>4</v>
      </c>
    </row>
    <row r="4" spans="2:7" x14ac:dyDescent="0.35">
      <c r="B4" s="2" t="s">
        <v>5</v>
      </c>
      <c r="C4" s="2">
        <f>1500000*10%</f>
        <v>150000</v>
      </c>
      <c r="F4" s="3" t="s">
        <v>6</v>
      </c>
      <c r="G4" s="4"/>
    </row>
    <row r="5" spans="2:7" x14ac:dyDescent="0.35">
      <c r="B5" s="2" t="s">
        <v>7</v>
      </c>
      <c r="C5" s="2">
        <f>800000*10%</f>
        <v>80000</v>
      </c>
      <c r="F5" s="2" t="s">
        <v>8</v>
      </c>
      <c r="G5" s="2">
        <f>D13</f>
        <v>250000</v>
      </c>
    </row>
    <row r="6" spans="2:7" x14ac:dyDescent="0.35">
      <c r="B6" s="2" t="s">
        <v>9</v>
      </c>
      <c r="C6" s="2">
        <v>120000</v>
      </c>
      <c r="F6" s="2" t="s">
        <v>10</v>
      </c>
      <c r="G6" s="2">
        <f>C12</f>
        <v>303000</v>
      </c>
    </row>
    <row r="7" spans="2:7" x14ac:dyDescent="0.35">
      <c r="B7" s="5" t="s">
        <v>11</v>
      </c>
      <c r="C7" s="5">
        <f>C3+C4-C5+C6</f>
        <v>267000</v>
      </c>
      <c r="F7" s="2" t="s">
        <v>12</v>
      </c>
      <c r="G7" s="2">
        <f>G6-G5</f>
        <v>53000</v>
      </c>
    </row>
    <row r="8" spans="2:7" x14ac:dyDescent="0.35">
      <c r="F8" s="3" t="s">
        <v>13</v>
      </c>
      <c r="G8" s="4"/>
    </row>
    <row r="9" spans="2:7" x14ac:dyDescent="0.35">
      <c r="B9" s="1" t="s">
        <v>14</v>
      </c>
      <c r="C9" s="1"/>
      <c r="F9" s="2" t="s">
        <v>15</v>
      </c>
      <c r="G9" s="2"/>
    </row>
    <row r="10" spans="2:7" x14ac:dyDescent="0.35">
      <c r="B10" s="6" t="s">
        <v>16</v>
      </c>
      <c r="C10" s="6" t="s">
        <v>17</v>
      </c>
      <c r="D10" s="6" t="s">
        <v>18</v>
      </c>
      <c r="F10" s="2" t="s">
        <v>19</v>
      </c>
      <c r="G10" s="2">
        <f>D14</f>
        <v>120000</v>
      </c>
    </row>
    <row r="11" spans="2:7" x14ac:dyDescent="0.35">
      <c r="B11" s="2" t="s">
        <v>20</v>
      </c>
      <c r="C11" s="2">
        <f>C7</f>
        <v>267000</v>
      </c>
      <c r="D11" s="2"/>
      <c r="F11" s="2" t="s">
        <v>21</v>
      </c>
      <c r="G11" s="2">
        <f>D15</f>
        <v>200000</v>
      </c>
    </row>
    <row r="12" spans="2:7" x14ac:dyDescent="0.35">
      <c r="B12" s="2" t="s">
        <v>22</v>
      </c>
      <c r="C12" s="2">
        <f>D13+D14+D15-C11</f>
        <v>303000</v>
      </c>
      <c r="D12" s="2"/>
      <c r="F12" s="2" t="s">
        <v>23</v>
      </c>
      <c r="G12" s="2">
        <f>C11</f>
        <v>267000</v>
      </c>
    </row>
    <row r="13" spans="2:7" x14ac:dyDescent="0.35">
      <c r="B13" s="2" t="s">
        <v>8</v>
      </c>
      <c r="C13" s="2"/>
      <c r="D13" s="2">
        <v>250000</v>
      </c>
      <c r="F13" s="2" t="s">
        <v>12</v>
      </c>
      <c r="G13" s="2">
        <f>G10+G11-G12</f>
        <v>53000</v>
      </c>
    </row>
    <row r="14" spans="2:7" x14ac:dyDescent="0.35">
      <c r="B14" s="2" t="s">
        <v>24</v>
      </c>
      <c r="C14" s="2"/>
      <c r="D14" s="2">
        <v>120000</v>
      </c>
    </row>
    <row r="15" spans="2:7" x14ac:dyDescent="0.35">
      <c r="B15" s="2" t="s">
        <v>25</v>
      </c>
      <c r="C15" s="2"/>
      <c r="D15" s="2">
        <v>200000</v>
      </c>
    </row>
    <row r="17" spans="2:3" x14ac:dyDescent="0.35">
      <c r="B17" s="1" t="s">
        <v>26</v>
      </c>
      <c r="C17" s="1"/>
    </row>
    <row r="18" spans="2:3" x14ac:dyDescent="0.35">
      <c r="B18" t="s">
        <v>16</v>
      </c>
      <c r="C18" t="s">
        <v>4</v>
      </c>
    </row>
    <row r="19" spans="2:3" x14ac:dyDescent="0.35">
      <c r="B19" s="2" t="s">
        <v>27</v>
      </c>
      <c r="C19" s="2">
        <v>0</v>
      </c>
    </row>
    <row r="20" spans="2:3" x14ac:dyDescent="0.35">
      <c r="B20" s="2" t="s">
        <v>28</v>
      </c>
      <c r="C20" s="2"/>
    </row>
    <row r="21" spans="2:3" x14ac:dyDescent="0.35">
      <c r="B21" s="2" t="s">
        <v>20</v>
      </c>
      <c r="C21" s="2">
        <f>C11</f>
        <v>267000</v>
      </c>
    </row>
  </sheetData>
  <mergeCells count="6">
    <mergeCell ref="B1:C1"/>
    <mergeCell ref="F2:G2"/>
    <mergeCell ref="F4:G4"/>
    <mergeCell ref="F8:G8"/>
    <mergeCell ref="B9:C9"/>
    <mergeCell ref="B17:C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Anupam</dc:creator>
  <cp:lastModifiedBy>Anupam</cp:lastModifiedBy>
  <dcterms:created xsi:type="dcterms:W3CDTF">2020-08-05T06:08:20Z</dcterms:created>
  <dcterms:modified xsi:type="dcterms:W3CDTF">2020-08-05T06:08:48Z</dcterms:modified>
</cp:coreProperties>
</file>