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" i="1" l="1"/>
  <c r="D13" i="1"/>
  <c r="D11" i="1"/>
  <c r="D6" i="1"/>
  <c r="D7" i="1" l="1"/>
  <c r="D8" i="1" s="1"/>
  <c r="D9" i="1" l="1"/>
  <c r="D10" i="1" s="1"/>
</calcChain>
</file>

<file path=xl/sharedStrings.xml><?xml version="1.0" encoding="utf-8"?>
<sst xmlns="http://schemas.openxmlformats.org/spreadsheetml/2006/main" count="13" uniqueCount="13">
  <si>
    <t>Room Revenues</t>
  </si>
  <si>
    <t>Food &amp; Beverage</t>
  </si>
  <si>
    <t>Catering Revenues</t>
  </si>
  <si>
    <t>Other Revenues</t>
  </si>
  <si>
    <t>Total Revenues</t>
  </si>
  <si>
    <t>EBT</t>
  </si>
  <si>
    <t>Net Income</t>
  </si>
  <si>
    <t>Total room days available</t>
  </si>
  <si>
    <t>Room days in use</t>
  </si>
  <si>
    <t>After tax ADR</t>
  </si>
  <si>
    <t>Total Expenses at 32%</t>
  </si>
  <si>
    <t>Tax at 40%</t>
  </si>
  <si>
    <t xml:space="preserve">Occupancy rate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</si>
</sst>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1" xfId="0" applyFont="1" applyBorder="1"/>
    <xf numFmtId="9" fontId="2" fillId="0" borderId="1" xfId="0" applyNumberFormat="1" applyFont="1" applyBorder="1" applyAlignment="1">
      <alignment horizontal="right"/>
    </xf>
    <xf numFmtId="44" fontId="2" fillId="0" borderId="1" xfId="1" applyFont="1" applyBorder="1"/>
    <xf numFmtId="0" fontId="3" fillId="2" borderId="1" xfId="0" applyFont="1" applyFill="1" applyBorder="1"/>
    <xf numFmtId="44" fontId="3" fillId="2" borderId="1" xfId="1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4"/>
  <sheetViews>
    <sheetView tabSelected="1" workbookViewId="0">
      <selection activeCell="I10" sqref="I10"/>
    </sheetView>
  </sheetViews>
  <sheetFormatPr defaultRowHeight="15" x14ac:dyDescent="0.25"/>
  <cols>
    <col min="1" max="1" width="5.28515625" customWidth="1"/>
    <col min="2" max="2" width="22" bestFit="1" customWidth="1"/>
    <col min="3" max="4" width="12" bestFit="1" customWidth="1"/>
  </cols>
  <sheetData>
    <row r="2" spans="2:4" x14ac:dyDescent="0.25">
      <c r="B2" s="1" t="s">
        <v>0</v>
      </c>
      <c r="C2" s="3">
        <v>510500</v>
      </c>
      <c r="D2" s="3"/>
    </row>
    <row r="3" spans="2:4" x14ac:dyDescent="0.25">
      <c r="B3" s="1" t="s">
        <v>1</v>
      </c>
      <c r="C3" s="3">
        <v>62200</v>
      </c>
      <c r="D3" s="3"/>
    </row>
    <row r="4" spans="2:4" x14ac:dyDescent="0.25">
      <c r="B4" s="1" t="s">
        <v>2</v>
      </c>
      <c r="C4" s="3">
        <v>20000</v>
      </c>
      <c r="D4" s="3"/>
    </row>
    <row r="5" spans="2:4" x14ac:dyDescent="0.25">
      <c r="B5" s="1" t="s">
        <v>3</v>
      </c>
      <c r="C5" s="3">
        <v>40000</v>
      </c>
      <c r="D5" s="3"/>
    </row>
    <row r="6" spans="2:4" x14ac:dyDescent="0.25">
      <c r="B6" s="1" t="s">
        <v>4</v>
      </c>
      <c r="C6" s="3"/>
      <c r="D6" s="3">
        <f>SUM(C2:C5)</f>
        <v>632700</v>
      </c>
    </row>
    <row r="7" spans="2:4" x14ac:dyDescent="0.25">
      <c r="B7" s="1" t="s">
        <v>10</v>
      </c>
      <c r="C7" s="3"/>
      <c r="D7" s="3">
        <f>D6*32%</f>
        <v>202464</v>
      </c>
    </row>
    <row r="8" spans="2:4" x14ac:dyDescent="0.25">
      <c r="B8" s="1" t="s">
        <v>5</v>
      </c>
      <c r="C8" s="3"/>
      <c r="D8" s="3">
        <f>D6-D7</f>
        <v>430236</v>
      </c>
    </row>
    <row r="9" spans="2:4" x14ac:dyDescent="0.25">
      <c r="B9" s="1" t="s">
        <v>11</v>
      </c>
      <c r="C9" s="3"/>
      <c r="D9" s="3">
        <f>D8*40%</f>
        <v>172094.40000000002</v>
      </c>
    </row>
    <row r="10" spans="2:4" x14ac:dyDescent="0.25">
      <c r="B10" s="1" t="s">
        <v>6</v>
      </c>
      <c r="C10" s="3"/>
      <c r="D10" s="3">
        <f>D8-D9</f>
        <v>258141.59999999998</v>
      </c>
    </row>
    <row r="11" spans="2:4" x14ac:dyDescent="0.25">
      <c r="B11" s="1" t="s">
        <v>7</v>
      </c>
      <c r="C11" s="1"/>
      <c r="D11" s="1">
        <f>40*365</f>
        <v>14600</v>
      </c>
    </row>
    <row r="12" spans="2:4" x14ac:dyDescent="0.25">
      <c r="B12" s="1" t="s">
        <v>12</v>
      </c>
      <c r="C12" s="1"/>
      <c r="D12" s="2">
        <v>0.45</v>
      </c>
    </row>
    <row r="13" spans="2:4" x14ac:dyDescent="0.25">
      <c r="B13" s="1" t="s">
        <v>8</v>
      </c>
      <c r="C13" s="1"/>
      <c r="D13" s="1">
        <f>D11*D12</f>
        <v>6570</v>
      </c>
    </row>
    <row r="14" spans="2:4" x14ac:dyDescent="0.25">
      <c r="B14" s="4" t="s">
        <v>9</v>
      </c>
      <c r="C14" s="4"/>
      <c r="D14" s="5">
        <f>D10/D13</f>
        <v>39.290958904109587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2020-09-06T03:17:35Z</dcterms:created>
  <dcterms:modified xsi:type="dcterms:W3CDTF">2020-09-06T03:41:57Z</dcterms:modified>
</cp:coreProperties>
</file>