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480" yWindow="140" windowWidth="18120" windowHeight="8700" activeTab="1"/>
  </bookViews>
  <sheets>
    <sheet name="Data" sheetId="1" r:id="rId1"/>
    <sheet name="Descriptive" sheetId="2" r:id="rId2"/>
    <sheet name="Mean CIs" sheetId="3" r:id="rId3"/>
    <sheet name="Proportion CIs" sheetId="4" r:id="rId4"/>
    <sheet name="Analysis" sheetId="5" r:id="rId5"/>
  </sheets>
  <calcPr calcId="144525"/>
  <fileRecoveryPr repairLoad="1"/>
</workbook>
</file>

<file path=xl/calcChain.xml><?xml version="1.0" encoding="utf-8"?>
<calcChain xmlns="http://schemas.openxmlformats.org/spreadsheetml/2006/main">
  <c r="D11" i="4" l="1"/>
  <c r="D12" i="4"/>
  <c r="D7" i="4"/>
  <c r="D8" i="4"/>
  <c r="D9" i="4" s="1"/>
  <c r="D6" i="4"/>
  <c r="D5" i="4"/>
  <c r="D3" i="4"/>
  <c r="C8" i="4" l="1"/>
  <c r="B8" i="4"/>
  <c r="C7" i="3"/>
  <c r="C4" i="3"/>
  <c r="C6" i="3" s="1"/>
  <c r="C5" i="3"/>
  <c r="B5" i="3"/>
  <c r="B7" i="3" s="1"/>
  <c r="B4" i="3"/>
  <c r="C3" i="3"/>
  <c r="B3" i="3"/>
  <c r="I13" i="2"/>
  <c r="J13" i="2" s="1"/>
  <c r="I12" i="2"/>
  <c r="J12" i="2" s="1"/>
  <c r="I10" i="2"/>
  <c r="J10" i="2" s="1"/>
  <c r="I9" i="2"/>
  <c r="J9" i="2" s="1"/>
  <c r="I7" i="2"/>
  <c r="J7" i="2" s="1"/>
  <c r="I6" i="2"/>
  <c r="J6" i="2" s="1"/>
  <c r="I4" i="2"/>
  <c r="J4" i="2" s="1"/>
  <c r="I3" i="2"/>
  <c r="J3" i="2" s="1"/>
  <c r="B3" i="4" l="1"/>
  <c r="B5" i="4" s="1"/>
  <c r="B6" i="4" s="1"/>
  <c r="B7" i="4" s="1"/>
  <c r="B9" i="4" s="1"/>
  <c r="C3" i="4"/>
  <c r="C5" i="4" s="1"/>
  <c r="C8" i="3"/>
  <c r="C11" i="3" s="1"/>
  <c r="B6" i="3"/>
  <c r="B8" i="3" s="1"/>
  <c r="B11" i="3" s="1"/>
  <c r="C6" i="4" l="1"/>
  <c r="C7" i="4"/>
  <c r="C10" i="3"/>
  <c r="B11" i="4"/>
  <c r="B12" i="4"/>
  <c r="B10" i="3"/>
  <c r="C9" i="4" l="1"/>
  <c r="C12" i="4" l="1"/>
  <c r="C11" i="4"/>
</calcChain>
</file>

<file path=xl/sharedStrings.xml><?xml version="1.0" encoding="utf-8"?>
<sst xmlns="http://schemas.openxmlformats.org/spreadsheetml/2006/main" count="1703" uniqueCount="46">
  <si>
    <t>Age</t>
  </si>
  <si>
    <t>Gender</t>
  </si>
  <si>
    <t>Female</t>
  </si>
  <si>
    <t>Male</t>
  </si>
  <si>
    <t>Real Estate Purchases?</t>
  </si>
  <si>
    <t>No</t>
  </si>
  <si>
    <t>Yes</t>
  </si>
  <si>
    <t>Number of Transactions</t>
  </si>
  <si>
    <t>Broadband Access?</t>
  </si>
  <si>
    <t>Have Children?</t>
  </si>
  <si>
    <t>Value of Investments ($)</t>
  </si>
  <si>
    <t>Household Income ($)</t>
  </si>
  <si>
    <t>Mean</t>
  </si>
  <si>
    <t>Standard Error</t>
  </si>
  <si>
    <t>Median</t>
  </si>
  <si>
    <t>Mode</t>
  </si>
  <si>
    <t>Standard Deviation</t>
  </si>
  <si>
    <t>Sample Variance</t>
  </si>
  <si>
    <t>Kurtosis</t>
  </si>
  <si>
    <t>Skewness</t>
  </si>
  <si>
    <t>Range</t>
  </si>
  <si>
    <t>Minimum</t>
  </si>
  <si>
    <t>Maximum</t>
  </si>
  <si>
    <t>Sum</t>
  </si>
  <si>
    <t>Count</t>
  </si>
  <si>
    <t>Gender:</t>
  </si>
  <si>
    <t>Real estate purchases:</t>
  </si>
  <si>
    <t>Broadband access:</t>
  </si>
  <si>
    <t>Have children?</t>
  </si>
  <si>
    <t>N</t>
  </si>
  <si>
    <t>%</t>
  </si>
  <si>
    <t>CONFIDENCE INTERVAL FOR POPULATION MEAN</t>
  </si>
  <si>
    <t>Household Income</t>
  </si>
  <si>
    <t>t</t>
  </si>
  <si>
    <t>Standard error</t>
  </si>
  <si>
    <t>Margin of error</t>
  </si>
  <si>
    <t>Standard deviation</t>
  </si>
  <si>
    <t>95% CI, lower limit</t>
  </si>
  <si>
    <t>95% CI, upper limit</t>
  </si>
  <si>
    <t>CONFIDENCE INTERVAL FOR POPULATION PROPORTION</t>
  </si>
  <si>
    <t>Broadband access</t>
  </si>
  <si>
    <t>Children</t>
  </si>
  <si>
    <t>Proportion (p)</t>
  </si>
  <si>
    <t>q</t>
  </si>
  <si>
    <t>Z</t>
  </si>
  <si>
    <t>1or more transactions</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</si>
</sst>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_-;\-* #,##0.00_-;_-* &quot;-&quot;??_-;_-@_-"/>
    <numFmt numFmtId="166" formatCode="_-* #,##0.000_-;\-* #,##0.000_-;_-* &quot;-&quot;??_-;_-@_-"/>
  </numFmts>
  <fonts count="6" x14ac:knownFonts="1">
    <font>
      <sz val="12"/>
      <name val="Times New Roman"/>
    </font>
    <font>
      <b/>
      <sz val="12"/>
      <name val="Times New Roman"/>
      <family val="1"/>
    </font>
    <font>
      <sz val="8"/>
      <name val="Times New Roman"/>
      <family val="1"/>
    </font>
    <font>
      <sz val="12"/>
      <name val="Times New Roman"/>
      <family val="1"/>
    </font>
    <font>
      <sz val="12"/>
      <name val="Times New Roman"/>
      <family val="1"/>
    </font>
    <font>
      <i/>
      <sz val="12"/>
      <name val="Times New Roman"/>
      <family val="1"/>
    </font>
  </fonts>
  <fills count="3">
    <fill>
      <patternFill patternType="none"/>
    </fill>
    <fill>
      <patternFill patternType="gray125"/>
    </fill>
    <fill>
      <patternFill patternType="solid">
        <fgColor theme="3" tint="0.59999389629810485"/>
        <bgColor indexed="64"/>
      </patternFill>
    </fill>
  </fills>
  <borders count="3">
    <border>
      <left/>
      <right/>
      <top/>
      <bottom/>
      <diagonal/>
    </border>
    <border>
      <left/>
      <right/>
      <top/>
      <bottom style="medium">
        <color indexed="64"/>
      </bottom>
      <diagonal/>
    </border>
    <border>
      <left/>
      <right/>
      <top style="medium">
        <color indexed="64"/>
      </top>
      <bottom style="thin">
        <color indexed="64"/>
      </bottom>
      <diagonal/>
    </border>
  </borders>
  <cellStyleXfs count="3">
    <xf numFmtId="0" fontId="0" fillId="0" borderId="0"/>
    <xf numFmtId="43" fontId="4" fillId="0" borderId="0" applyFont="0" applyFill="0" applyBorder="0" applyAlignment="0" applyProtection="0"/>
    <xf numFmtId="9" fontId="4" fillId="0" borderId="0" applyFont="0" applyFill="0" applyBorder="0" applyAlignment="0" applyProtection="0"/>
  </cellStyleXfs>
  <cellXfs count="19">
    <xf numFmtId="0" fontId="0" fillId="0" borderId="0" xfId="0"/>
    <xf numFmtId="0" fontId="1" fillId="0" borderId="0" xfId="0" applyFont="1" applyAlignment="1">
      <alignment wrapText="1"/>
    </xf>
    <xf numFmtId="0" fontId="0" fillId="0" borderId="0" xfId="0" applyAlignment="1">
      <alignment wrapText="1"/>
    </xf>
    <xf numFmtId="0" fontId="3" fillId="0" borderId="0" xfId="0" applyFont="1"/>
    <xf numFmtId="0" fontId="1" fillId="0" borderId="0" xfId="0" applyFont="1" applyAlignment="1">
      <alignment horizontal="center" wrapText="1"/>
    </xf>
    <xf numFmtId="0" fontId="0" fillId="0" borderId="0" xfId="0" applyFill="1" applyBorder="1" applyAlignment="1"/>
    <xf numFmtId="0" fontId="0" fillId="0" borderId="1" xfId="0" applyFill="1" applyBorder="1" applyAlignment="1"/>
    <xf numFmtId="0" fontId="5" fillId="0" borderId="2" xfId="0" applyFont="1" applyFill="1" applyBorder="1" applyAlignment="1">
      <alignment horizontal="centerContinuous" wrapText="1"/>
    </xf>
    <xf numFmtId="0" fontId="3" fillId="0" borderId="0" xfId="0" applyFont="1" applyAlignment="1">
      <alignment wrapText="1"/>
    </xf>
    <xf numFmtId="9" fontId="0" fillId="0" borderId="0" xfId="2" applyFont="1"/>
    <xf numFmtId="43" fontId="0" fillId="0" borderId="0" xfId="1" applyFont="1"/>
    <xf numFmtId="43" fontId="0" fillId="0" borderId="0" xfId="0" applyNumberFormat="1"/>
    <xf numFmtId="0" fontId="3" fillId="2" borderId="0" xfId="0" applyFont="1" applyFill="1"/>
    <xf numFmtId="43" fontId="0" fillId="2" borderId="0" xfId="0" applyNumberFormat="1" applyFill="1"/>
    <xf numFmtId="43" fontId="0" fillId="2" borderId="0" xfId="1" applyFont="1" applyFill="1"/>
    <xf numFmtId="0" fontId="1" fillId="0" borderId="0" xfId="0" applyFont="1" applyAlignment="1">
      <alignment horizontal="center"/>
    </xf>
    <xf numFmtId="43" fontId="0" fillId="0" borderId="0" xfId="1" applyFont="1" applyFill="1" applyBorder="1" applyAlignment="1"/>
    <xf numFmtId="2" fontId="0" fillId="0" borderId="0" xfId="0" applyNumberFormat="1" applyFill="1" applyBorder="1" applyAlignment="1"/>
    <xf numFmtId="166" fontId="0" fillId="0" borderId="0" xfId="1" applyNumberFormat="1" applyFont="1"/>
  </cellXfs>
  <cellStyles count="3">
    <cellStyle name="Comma" xfId="1" builtinId="3"/>
    <cellStyle name="Normal" xfId="0" builtinId="0"/>
    <cellStyle name="Percent" xfId="2"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xdr:col>
      <xdr:colOff>38100</xdr:colOff>
      <xdr:row>1</xdr:row>
      <xdr:rowOff>0</xdr:rowOff>
    </xdr:from>
    <xdr:to>
      <xdr:col>17</xdr:col>
      <xdr:colOff>12700</xdr:colOff>
      <xdr:row>29</xdr:row>
      <xdr:rowOff>25400</xdr:rowOff>
    </xdr:to>
    <xdr:sp macro="" textlink="">
      <xdr:nvSpPr>
        <xdr:cNvPr id="2" name="TextBox 1"/>
        <xdr:cNvSpPr txBox="1"/>
      </xdr:nvSpPr>
      <xdr:spPr>
        <a:xfrm>
          <a:off x="698500" y="196850"/>
          <a:ext cx="10541000" cy="55372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solidFill>
                <a:schemeClr val="dk1"/>
              </a:solidFill>
              <a:effectLst/>
              <a:latin typeface="Arial" pitchFamily="34" charset="0"/>
              <a:ea typeface="+mn-ea"/>
              <a:cs typeface="Arial" pitchFamily="34" charset="0"/>
            </a:rPr>
            <a:t>Most of the respondents  were male (56%), did not plan on making any real estate purchases in the next 2 years (56%), had broadband access (62%), and had children (53%). The average, median, and modal age of respondents were 30.11, 30, and 32 years, respectively. The median was approximately equal to the mean and both statistics are close to the mode suggesting that the age distribution is symmetric. The skewness statistic is close to zero confirming the symmetric nature of the distribution. The standard deviation was 4.02 with observations ranging between 19 and 42 years. The mean value of financial investments was $28,538 while the median was $24,800. There was no modal value. The mean is substantially higher than the median suggesting a right skew in the distribution. The right skew is confirmed in the positive skewness statistic of 1.71. The value of investments ranged between 0 and $133,400 with a standard deviation of 15,810.83. The average number of financial asset transactions was 5.87 with a median of 6. Observations ranged from 0 to 21. The distribution was positively skewed (skewness = 1.21) with a few extreme points to the right of the distribution. The average household income was $74,459.51, substantially higher than the median of $66,050. Of the quantitative variables, household income was the most positively skewed with a skewness statistic of 2.01. Household</a:t>
          </a:r>
          <a:r>
            <a:rPr lang="en-US" sz="1100" baseline="0">
              <a:solidFill>
                <a:schemeClr val="dk1"/>
              </a:solidFill>
              <a:effectLst/>
              <a:latin typeface="Arial" pitchFamily="34" charset="0"/>
              <a:ea typeface="+mn-ea"/>
              <a:cs typeface="Arial" pitchFamily="34" charset="0"/>
            </a:rPr>
            <a:t> income o</a:t>
          </a:r>
          <a:r>
            <a:rPr lang="en-US" sz="1100">
              <a:solidFill>
                <a:schemeClr val="dk1"/>
              </a:solidFill>
              <a:effectLst/>
              <a:latin typeface="Arial" pitchFamily="34" charset="0"/>
              <a:ea typeface="+mn-ea"/>
              <a:cs typeface="Arial" pitchFamily="34" charset="0"/>
            </a:rPr>
            <a:t>bservations were highly varied, ranging from $16,200 to $322,500.</a:t>
          </a:r>
        </a:p>
        <a:p>
          <a:endParaRPr lang="en-US" sz="1100">
            <a:solidFill>
              <a:schemeClr val="dk1"/>
            </a:solidFill>
            <a:effectLst/>
            <a:latin typeface="Arial" pitchFamily="34" charset="0"/>
            <a:ea typeface="+mn-ea"/>
            <a:cs typeface="Arial" pitchFamily="34" charset="0"/>
          </a:endParaRPr>
        </a:p>
        <a:p>
          <a:r>
            <a:rPr lang="en-US" sz="1100">
              <a:solidFill>
                <a:schemeClr val="dk1"/>
              </a:solidFill>
              <a:effectLst/>
              <a:latin typeface="Arial" pitchFamily="34" charset="0"/>
              <a:ea typeface="+mn-ea"/>
              <a:cs typeface="Arial" pitchFamily="34" charset="0"/>
            </a:rPr>
            <a:t>The 95% confidence interval for age ranged between 29.72 and 30.5 years. We are 95% confident that the true mean age of the population of Young Professional Magazine readers ranges between 29.72 and 30.5 years. The narrow age range of the magazine’s readers makes it a good avenue for targeted advertising but poorly suited for broad-level advertising. The magazine should market advertising space to companies targeting adults aged between 28 and 32 years. </a:t>
          </a:r>
        </a:p>
        <a:p>
          <a:r>
            <a:rPr lang="en-US" sz="1100">
              <a:solidFill>
                <a:schemeClr val="dk1"/>
              </a:solidFill>
              <a:effectLst/>
              <a:latin typeface="Arial" pitchFamily="34" charset="0"/>
              <a:ea typeface="+mn-ea"/>
              <a:cs typeface="Arial" pitchFamily="34" charset="0"/>
            </a:rPr>
            <a:t>The mean household income was $74,459.51 while the 95% margin of error was $3,380.26. We are, therefore, 95% confident that the average household income of Young Professional Magazine readers ranges between $71,079 and $77,840. The magazine’s readership is primarily middle income, assuming average household size of three or less. As with age, the 95% CI for household income is fairly narrow, making the magazine suitable for advertisers targeting middle income level adults aged in their late twenties to early thirties. </a:t>
          </a:r>
        </a:p>
        <a:p>
          <a:endParaRPr lang="en-US" sz="1100">
            <a:solidFill>
              <a:schemeClr val="dk1"/>
            </a:solidFill>
            <a:effectLst/>
            <a:latin typeface="Arial" pitchFamily="34" charset="0"/>
            <a:ea typeface="+mn-ea"/>
            <a:cs typeface="Arial" pitchFamily="34" charset="0"/>
          </a:endParaRPr>
        </a:p>
        <a:p>
          <a:r>
            <a:rPr lang="en-US" sz="1100">
              <a:solidFill>
                <a:schemeClr val="dk1"/>
              </a:solidFill>
              <a:effectLst/>
              <a:latin typeface="Arial" pitchFamily="34" charset="0"/>
              <a:ea typeface="+mn-ea"/>
              <a:cs typeface="Arial" pitchFamily="34" charset="0"/>
            </a:rPr>
            <a:t>Sixty-two percent of the respondents had broadband access. The 95% margin of error was 0.05 resulting in a 95% CI ranging from 0.58 to 0.67. We are 95% confident that the proportion of Young Professional Magazine readers with broadband access ranges between 58% and 67%. The 95% CI of the proportion of Magazine readers who made at least one financial asset transaction was used to evaluate the suitability of the magazine to online brokers’ advertisements. We are 95% confident that the proportion of readers who invested in the stock/bond market in the last one year ranged between 97% and 99%. Given that virtually all the magazine readers invested in the financial assets market and majority had broadband access (lower 95% CI &gt; 50%), the magazine is a good advertising outlet for online brokers.</a:t>
          </a:r>
        </a:p>
        <a:p>
          <a:r>
            <a:rPr lang="en-US" sz="1100">
              <a:solidFill>
                <a:schemeClr val="dk1"/>
              </a:solidFill>
              <a:effectLst/>
              <a:latin typeface="Arial" pitchFamily="34" charset="0"/>
              <a:ea typeface="+mn-ea"/>
              <a:cs typeface="Arial" pitchFamily="34" charset="0"/>
            </a:rPr>
            <a:t>Fifty-three percent of the respondents reported having children. The 95% margin of error was 0.05 resulting in a 95% CI ranging from 0.49 to 0.58. We are 95% confident that the proportion of Young Professional Magazine readers with children ranges between 49% and 58%. The magazine would not be a good place to advertise for companies selling educational software and computer games for young children since it is likely than 51% of the readers do not have children. The advertiser will not be guaranteed a high conversion rate given the small proportion of readers with children. From the descriptive and inferential analyses, readers of Young Professional Magazine are likely to be interested in financial investment advice. </a:t>
          </a:r>
        </a:p>
        <a:p>
          <a:endParaRPr lang="en-US" sz="1100">
            <a:latin typeface="Arial" pitchFamily="34" charset="0"/>
            <a:cs typeface="Arial" pitchFamily="34" charset="0"/>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11"/>
  <sheetViews>
    <sheetView workbookViewId="0">
      <selection activeCell="J3" sqref="J3"/>
    </sheetView>
  </sheetViews>
  <sheetFormatPr defaultRowHeight="15.5" x14ac:dyDescent="0.35"/>
  <cols>
    <col min="1" max="1" width="7.75" customWidth="1"/>
    <col min="3" max="3" width="10.5" customWidth="1"/>
    <col min="4" max="4" width="14.58203125" customWidth="1"/>
    <col min="5" max="5" width="12.08203125" customWidth="1"/>
    <col min="6" max="6" width="10" customWidth="1"/>
    <col min="7" max="7" width="9.75" bestFit="1" customWidth="1"/>
    <col min="8" max="8" width="12.25" customWidth="1"/>
    <col min="10" max="10" width="18.6640625" bestFit="1" customWidth="1"/>
    <col min="11" max="11" width="15.5" bestFit="1" customWidth="1"/>
    <col min="12" max="12" width="16.25" bestFit="1" customWidth="1"/>
    <col min="14" max="14" width="13.25" customWidth="1"/>
    <col min="15" max="15" width="12.08203125" customWidth="1"/>
    <col min="16" max="16" width="12.83203125" customWidth="1"/>
  </cols>
  <sheetData>
    <row r="1" spans="1:8" s="2" customFormat="1" ht="32" customHeight="1" x14ac:dyDescent="0.35">
      <c r="A1" s="4" t="s">
        <v>0</v>
      </c>
      <c r="B1" s="1" t="s">
        <v>1</v>
      </c>
      <c r="C1" s="1" t="s">
        <v>4</v>
      </c>
      <c r="D1" s="4" t="s">
        <v>10</v>
      </c>
      <c r="E1" s="4" t="s">
        <v>7</v>
      </c>
      <c r="F1" s="4" t="s">
        <v>8</v>
      </c>
      <c r="G1" s="4" t="s">
        <v>11</v>
      </c>
      <c r="H1" s="4" t="s">
        <v>9</v>
      </c>
    </row>
    <row r="2" spans="1:8" x14ac:dyDescent="0.35">
      <c r="A2">
        <v>38</v>
      </c>
      <c r="B2" t="s">
        <v>2</v>
      </c>
      <c r="C2" s="3" t="s">
        <v>5</v>
      </c>
      <c r="D2">
        <v>12200</v>
      </c>
      <c r="E2">
        <v>4</v>
      </c>
      <c r="F2" t="s">
        <v>6</v>
      </c>
      <c r="G2">
        <v>75200</v>
      </c>
      <c r="H2" t="s">
        <v>6</v>
      </c>
    </row>
    <row r="3" spans="1:8" x14ac:dyDescent="0.35">
      <c r="A3">
        <v>30</v>
      </c>
      <c r="B3" t="s">
        <v>3</v>
      </c>
      <c r="C3" s="3" t="s">
        <v>5</v>
      </c>
      <c r="D3">
        <v>12400</v>
      </c>
      <c r="E3">
        <v>4</v>
      </c>
      <c r="F3" t="s">
        <v>6</v>
      </c>
      <c r="G3">
        <v>70300</v>
      </c>
      <c r="H3" t="s">
        <v>6</v>
      </c>
    </row>
    <row r="4" spans="1:8" x14ac:dyDescent="0.35">
      <c r="A4">
        <v>41</v>
      </c>
      <c r="B4" t="s">
        <v>2</v>
      </c>
      <c r="C4" s="3" t="s">
        <v>5</v>
      </c>
      <c r="D4">
        <v>26800</v>
      </c>
      <c r="E4">
        <v>5</v>
      </c>
      <c r="F4" t="s">
        <v>6</v>
      </c>
      <c r="G4">
        <v>48200</v>
      </c>
      <c r="H4" t="s">
        <v>5</v>
      </c>
    </row>
    <row r="5" spans="1:8" x14ac:dyDescent="0.35">
      <c r="A5">
        <v>28</v>
      </c>
      <c r="B5" t="s">
        <v>2</v>
      </c>
      <c r="C5" s="3" t="s">
        <v>6</v>
      </c>
      <c r="D5">
        <v>19600</v>
      </c>
      <c r="E5">
        <v>6</v>
      </c>
      <c r="F5" t="s">
        <v>5</v>
      </c>
      <c r="G5">
        <v>95300</v>
      </c>
      <c r="H5" t="s">
        <v>5</v>
      </c>
    </row>
    <row r="6" spans="1:8" x14ac:dyDescent="0.35">
      <c r="A6">
        <v>31</v>
      </c>
      <c r="B6" t="s">
        <v>2</v>
      </c>
      <c r="C6" s="3" t="s">
        <v>6</v>
      </c>
      <c r="D6">
        <v>15100</v>
      </c>
      <c r="E6">
        <v>5</v>
      </c>
      <c r="F6" t="s">
        <v>5</v>
      </c>
      <c r="G6">
        <v>73300</v>
      </c>
      <c r="H6" t="s">
        <v>6</v>
      </c>
    </row>
    <row r="7" spans="1:8" x14ac:dyDescent="0.35">
      <c r="A7">
        <v>32</v>
      </c>
      <c r="B7" t="s">
        <v>3</v>
      </c>
      <c r="C7" s="3" t="s">
        <v>5</v>
      </c>
      <c r="D7">
        <v>39700</v>
      </c>
      <c r="E7">
        <v>3</v>
      </c>
      <c r="F7" t="s">
        <v>6</v>
      </c>
      <c r="G7">
        <v>123400</v>
      </c>
      <c r="H7" t="s">
        <v>6</v>
      </c>
    </row>
    <row r="8" spans="1:8" x14ac:dyDescent="0.35">
      <c r="A8">
        <v>32</v>
      </c>
      <c r="B8" t="s">
        <v>3</v>
      </c>
      <c r="C8" s="3" t="s">
        <v>6</v>
      </c>
      <c r="D8">
        <v>21900</v>
      </c>
      <c r="E8">
        <v>2</v>
      </c>
      <c r="F8" t="s">
        <v>6</v>
      </c>
      <c r="G8">
        <v>73900</v>
      </c>
      <c r="H8" t="s">
        <v>6</v>
      </c>
    </row>
    <row r="9" spans="1:8" x14ac:dyDescent="0.35">
      <c r="A9">
        <v>26</v>
      </c>
      <c r="B9" t="s">
        <v>2</v>
      </c>
      <c r="C9" s="3" t="s">
        <v>6</v>
      </c>
      <c r="D9">
        <v>41900</v>
      </c>
      <c r="E9">
        <v>2</v>
      </c>
      <c r="F9" t="s">
        <v>6</v>
      </c>
      <c r="G9">
        <v>54300</v>
      </c>
      <c r="H9" t="s">
        <v>6</v>
      </c>
    </row>
    <row r="10" spans="1:8" x14ac:dyDescent="0.35">
      <c r="A10">
        <v>26</v>
      </c>
      <c r="B10" t="s">
        <v>3</v>
      </c>
      <c r="C10" s="3" t="s">
        <v>6</v>
      </c>
      <c r="D10">
        <v>16100</v>
      </c>
      <c r="E10">
        <v>4</v>
      </c>
      <c r="F10" t="s">
        <v>6</v>
      </c>
      <c r="G10">
        <v>93100</v>
      </c>
      <c r="H10" t="s">
        <v>5</v>
      </c>
    </row>
    <row r="11" spans="1:8" x14ac:dyDescent="0.35">
      <c r="A11">
        <v>34</v>
      </c>
      <c r="B11" t="s">
        <v>2</v>
      </c>
      <c r="C11" s="3" t="s">
        <v>6</v>
      </c>
      <c r="D11">
        <v>18400</v>
      </c>
      <c r="E11">
        <v>11</v>
      </c>
      <c r="F11" t="s">
        <v>6</v>
      </c>
      <c r="G11">
        <v>60100</v>
      </c>
      <c r="H11" t="s">
        <v>5</v>
      </c>
    </row>
    <row r="12" spans="1:8" x14ac:dyDescent="0.35">
      <c r="A12">
        <v>33</v>
      </c>
      <c r="B12" t="s">
        <v>2</v>
      </c>
      <c r="C12" s="3" t="s">
        <v>5</v>
      </c>
      <c r="D12">
        <v>33800</v>
      </c>
      <c r="E12">
        <v>3</v>
      </c>
      <c r="F12" t="s">
        <v>5</v>
      </c>
      <c r="G12">
        <v>48600</v>
      </c>
      <c r="H12" t="s">
        <v>5</v>
      </c>
    </row>
    <row r="13" spans="1:8" x14ac:dyDescent="0.35">
      <c r="A13">
        <v>35</v>
      </c>
      <c r="B13" t="s">
        <v>2</v>
      </c>
      <c r="C13" s="3" t="s">
        <v>6</v>
      </c>
      <c r="D13">
        <v>15500</v>
      </c>
      <c r="E13">
        <v>6</v>
      </c>
      <c r="F13" t="s">
        <v>5</v>
      </c>
      <c r="G13">
        <v>43500</v>
      </c>
      <c r="H13" t="s">
        <v>5</v>
      </c>
    </row>
    <row r="14" spans="1:8" x14ac:dyDescent="0.35">
      <c r="A14">
        <v>28</v>
      </c>
      <c r="B14" t="s">
        <v>2</v>
      </c>
      <c r="C14" s="3" t="s">
        <v>5</v>
      </c>
      <c r="D14">
        <v>17300</v>
      </c>
      <c r="E14">
        <v>7</v>
      </c>
      <c r="F14" t="s">
        <v>6</v>
      </c>
      <c r="G14">
        <v>73600</v>
      </c>
      <c r="H14" t="s">
        <v>6</v>
      </c>
    </row>
    <row r="15" spans="1:8" x14ac:dyDescent="0.35">
      <c r="A15">
        <v>30</v>
      </c>
      <c r="B15" t="s">
        <v>3</v>
      </c>
      <c r="C15" s="3" t="s">
        <v>5</v>
      </c>
      <c r="D15">
        <v>47900</v>
      </c>
      <c r="E15">
        <v>5</v>
      </c>
      <c r="F15" t="s">
        <v>6</v>
      </c>
      <c r="G15">
        <v>68200</v>
      </c>
      <c r="H15" t="s">
        <v>6</v>
      </c>
    </row>
    <row r="16" spans="1:8" x14ac:dyDescent="0.35">
      <c r="A16">
        <v>30</v>
      </c>
      <c r="B16" t="s">
        <v>2</v>
      </c>
      <c r="C16" s="3" t="s">
        <v>5</v>
      </c>
      <c r="D16">
        <v>28200</v>
      </c>
      <c r="E16">
        <v>3</v>
      </c>
      <c r="F16" t="s">
        <v>5</v>
      </c>
      <c r="G16">
        <v>61900</v>
      </c>
      <c r="H16" t="s">
        <v>6</v>
      </c>
    </row>
    <row r="17" spans="1:8" x14ac:dyDescent="0.35">
      <c r="A17">
        <v>30</v>
      </c>
      <c r="B17" t="s">
        <v>3</v>
      </c>
      <c r="C17" s="3" t="s">
        <v>6</v>
      </c>
      <c r="D17">
        <v>19400</v>
      </c>
      <c r="E17">
        <v>6</v>
      </c>
      <c r="F17" t="s">
        <v>5</v>
      </c>
      <c r="G17">
        <v>57600</v>
      </c>
      <c r="H17" t="s">
        <v>5</v>
      </c>
    </row>
    <row r="18" spans="1:8" x14ac:dyDescent="0.35">
      <c r="A18">
        <v>33</v>
      </c>
      <c r="B18" t="s">
        <v>3</v>
      </c>
      <c r="C18" s="3" t="s">
        <v>6</v>
      </c>
      <c r="D18">
        <v>31000</v>
      </c>
      <c r="E18">
        <v>12</v>
      </c>
      <c r="F18" t="s">
        <v>5</v>
      </c>
      <c r="G18">
        <v>82300</v>
      </c>
      <c r="H18" t="s">
        <v>5</v>
      </c>
    </row>
    <row r="19" spans="1:8" x14ac:dyDescent="0.35">
      <c r="A19">
        <v>28</v>
      </c>
      <c r="B19" t="s">
        <v>3</v>
      </c>
      <c r="C19" s="3" t="s">
        <v>5</v>
      </c>
      <c r="D19">
        <v>21300</v>
      </c>
      <c r="E19">
        <v>6</v>
      </c>
      <c r="F19" t="s">
        <v>5</v>
      </c>
      <c r="G19">
        <v>64600</v>
      </c>
      <c r="H19" t="s">
        <v>6</v>
      </c>
    </row>
    <row r="20" spans="1:8" x14ac:dyDescent="0.35">
      <c r="A20">
        <v>27</v>
      </c>
      <c r="B20" t="s">
        <v>2</v>
      </c>
      <c r="C20" s="3" t="s">
        <v>5</v>
      </c>
      <c r="D20">
        <v>21300</v>
      </c>
      <c r="E20">
        <v>10</v>
      </c>
      <c r="F20" t="s">
        <v>6</v>
      </c>
      <c r="G20">
        <v>61100</v>
      </c>
      <c r="H20" t="s">
        <v>6</v>
      </c>
    </row>
    <row r="21" spans="1:8" x14ac:dyDescent="0.35">
      <c r="A21">
        <v>23</v>
      </c>
      <c r="B21" t="s">
        <v>2</v>
      </c>
      <c r="C21" s="3" t="s">
        <v>5</v>
      </c>
      <c r="D21">
        <v>21300</v>
      </c>
      <c r="E21">
        <v>7</v>
      </c>
      <c r="F21" t="s">
        <v>6</v>
      </c>
      <c r="G21">
        <v>31200</v>
      </c>
      <c r="H21" t="s">
        <v>6</v>
      </c>
    </row>
    <row r="22" spans="1:8" x14ac:dyDescent="0.35">
      <c r="A22">
        <v>30</v>
      </c>
      <c r="B22" t="s">
        <v>2</v>
      </c>
      <c r="C22" s="3" t="s">
        <v>5</v>
      </c>
      <c r="D22">
        <v>34100</v>
      </c>
      <c r="E22">
        <v>6</v>
      </c>
      <c r="F22" t="s">
        <v>6</v>
      </c>
      <c r="G22">
        <v>92600</v>
      </c>
      <c r="H22" t="s">
        <v>5</v>
      </c>
    </row>
    <row r="23" spans="1:8" x14ac:dyDescent="0.35">
      <c r="A23">
        <v>28</v>
      </c>
      <c r="B23" t="s">
        <v>3</v>
      </c>
      <c r="C23" s="3" t="s">
        <v>5</v>
      </c>
      <c r="D23">
        <v>32600</v>
      </c>
      <c r="E23">
        <v>7</v>
      </c>
      <c r="F23" t="s">
        <v>6</v>
      </c>
      <c r="G23">
        <v>68300</v>
      </c>
      <c r="H23" t="s">
        <v>5</v>
      </c>
    </row>
    <row r="24" spans="1:8" x14ac:dyDescent="0.35">
      <c r="A24">
        <v>41</v>
      </c>
      <c r="B24" t="s">
        <v>3</v>
      </c>
      <c r="C24" s="3" t="s">
        <v>6</v>
      </c>
      <c r="D24">
        <v>0</v>
      </c>
      <c r="E24">
        <v>10</v>
      </c>
      <c r="F24" t="s">
        <v>6</v>
      </c>
      <c r="G24">
        <v>35100</v>
      </c>
      <c r="H24" t="s">
        <v>5</v>
      </c>
    </row>
    <row r="25" spans="1:8" x14ac:dyDescent="0.35">
      <c r="A25">
        <v>29</v>
      </c>
      <c r="B25" t="s">
        <v>3</v>
      </c>
      <c r="C25" s="3" t="s">
        <v>6</v>
      </c>
      <c r="D25">
        <v>20800</v>
      </c>
      <c r="E25">
        <v>10</v>
      </c>
      <c r="F25" t="s">
        <v>6</v>
      </c>
      <c r="G25">
        <v>85700</v>
      </c>
      <c r="H25" t="s">
        <v>5</v>
      </c>
    </row>
    <row r="26" spans="1:8" x14ac:dyDescent="0.35">
      <c r="A26">
        <v>33</v>
      </c>
      <c r="B26" t="s">
        <v>2</v>
      </c>
      <c r="C26" s="3" t="s">
        <v>6</v>
      </c>
      <c r="D26">
        <v>23100</v>
      </c>
      <c r="E26">
        <v>6</v>
      </c>
      <c r="F26" t="s">
        <v>6</v>
      </c>
      <c r="G26">
        <v>140300</v>
      </c>
      <c r="H26" t="s">
        <v>6</v>
      </c>
    </row>
    <row r="27" spans="1:8" x14ac:dyDescent="0.35">
      <c r="A27">
        <v>30</v>
      </c>
      <c r="B27" t="s">
        <v>3</v>
      </c>
      <c r="C27" s="3" t="s">
        <v>5</v>
      </c>
      <c r="D27">
        <v>39800</v>
      </c>
      <c r="E27">
        <v>9</v>
      </c>
      <c r="F27" t="s">
        <v>6</v>
      </c>
      <c r="G27">
        <v>108200</v>
      </c>
      <c r="H27" t="s">
        <v>6</v>
      </c>
    </row>
    <row r="28" spans="1:8" x14ac:dyDescent="0.35">
      <c r="A28">
        <v>29</v>
      </c>
      <c r="B28" t="s">
        <v>2</v>
      </c>
      <c r="C28" s="3" t="s">
        <v>5</v>
      </c>
      <c r="D28">
        <v>17900</v>
      </c>
      <c r="E28">
        <v>2</v>
      </c>
      <c r="F28" t="s">
        <v>5</v>
      </c>
      <c r="G28">
        <v>61100</v>
      </c>
      <c r="H28" t="s">
        <v>5</v>
      </c>
    </row>
    <row r="29" spans="1:8" x14ac:dyDescent="0.35">
      <c r="A29">
        <v>33</v>
      </c>
      <c r="B29" t="s">
        <v>3</v>
      </c>
      <c r="C29" s="3" t="s">
        <v>5</v>
      </c>
      <c r="D29">
        <v>33300</v>
      </c>
      <c r="E29">
        <v>2</v>
      </c>
      <c r="F29" t="s">
        <v>5</v>
      </c>
      <c r="G29">
        <v>33900</v>
      </c>
      <c r="H29" t="s">
        <v>6</v>
      </c>
    </row>
    <row r="30" spans="1:8" x14ac:dyDescent="0.35">
      <c r="A30">
        <v>30</v>
      </c>
      <c r="B30" t="s">
        <v>2</v>
      </c>
      <c r="C30" s="3" t="s">
        <v>6</v>
      </c>
      <c r="D30">
        <v>21800</v>
      </c>
      <c r="E30">
        <v>8</v>
      </c>
      <c r="F30" t="s">
        <v>6</v>
      </c>
      <c r="G30">
        <v>54400</v>
      </c>
      <c r="H30" t="s">
        <v>6</v>
      </c>
    </row>
    <row r="31" spans="1:8" x14ac:dyDescent="0.35">
      <c r="A31">
        <v>30</v>
      </c>
      <c r="B31" t="s">
        <v>3</v>
      </c>
      <c r="C31" s="3" t="s">
        <v>5</v>
      </c>
      <c r="D31">
        <v>54000</v>
      </c>
      <c r="E31">
        <v>7</v>
      </c>
      <c r="F31" t="s">
        <v>6</v>
      </c>
      <c r="G31">
        <v>61200</v>
      </c>
      <c r="H31" t="s">
        <v>5</v>
      </c>
    </row>
    <row r="32" spans="1:8" x14ac:dyDescent="0.35">
      <c r="A32">
        <v>36</v>
      </c>
      <c r="B32" t="s">
        <v>2</v>
      </c>
      <c r="C32" s="3" t="s">
        <v>6</v>
      </c>
      <c r="D32">
        <v>34800</v>
      </c>
      <c r="E32">
        <v>12</v>
      </c>
      <c r="F32" t="s">
        <v>5</v>
      </c>
      <c r="G32">
        <v>58000</v>
      </c>
      <c r="H32" t="s">
        <v>6</v>
      </c>
    </row>
    <row r="33" spans="1:8" x14ac:dyDescent="0.35">
      <c r="A33">
        <v>33</v>
      </c>
      <c r="B33" t="s">
        <v>2</v>
      </c>
      <c r="C33" s="3" t="s">
        <v>6</v>
      </c>
      <c r="D33">
        <v>36100</v>
      </c>
      <c r="E33">
        <v>7</v>
      </c>
      <c r="F33" t="s">
        <v>6</v>
      </c>
      <c r="G33">
        <v>90700</v>
      </c>
      <c r="H33" t="s">
        <v>6</v>
      </c>
    </row>
    <row r="34" spans="1:8" x14ac:dyDescent="0.35">
      <c r="A34">
        <v>28</v>
      </c>
      <c r="B34" t="s">
        <v>2</v>
      </c>
      <c r="C34" s="3" t="s">
        <v>6</v>
      </c>
      <c r="D34">
        <v>44300</v>
      </c>
      <c r="E34">
        <v>5</v>
      </c>
      <c r="F34" t="s">
        <v>6</v>
      </c>
      <c r="G34">
        <v>95200</v>
      </c>
      <c r="H34" t="s">
        <v>5</v>
      </c>
    </row>
    <row r="35" spans="1:8" x14ac:dyDescent="0.35">
      <c r="A35">
        <v>28</v>
      </c>
      <c r="B35" t="s">
        <v>3</v>
      </c>
      <c r="C35" s="3" t="s">
        <v>5</v>
      </c>
      <c r="D35">
        <v>21400</v>
      </c>
      <c r="E35">
        <v>5</v>
      </c>
      <c r="F35" t="s">
        <v>5</v>
      </c>
      <c r="G35">
        <v>50500</v>
      </c>
      <c r="H35" t="s">
        <v>6</v>
      </c>
    </row>
    <row r="36" spans="1:8" x14ac:dyDescent="0.35">
      <c r="A36">
        <v>28</v>
      </c>
      <c r="B36" t="s">
        <v>3</v>
      </c>
      <c r="C36" s="3" t="s">
        <v>6</v>
      </c>
      <c r="D36">
        <v>8600</v>
      </c>
      <c r="E36">
        <v>6</v>
      </c>
      <c r="F36" t="s">
        <v>6</v>
      </c>
      <c r="G36">
        <v>33800</v>
      </c>
      <c r="H36" t="s">
        <v>6</v>
      </c>
    </row>
    <row r="37" spans="1:8" x14ac:dyDescent="0.35">
      <c r="A37">
        <v>35</v>
      </c>
      <c r="B37" t="s">
        <v>3</v>
      </c>
      <c r="C37" s="3" t="s">
        <v>5</v>
      </c>
      <c r="D37">
        <v>23200</v>
      </c>
      <c r="E37">
        <v>3</v>
      </c>
      <c r="F37" t="s">
        <v>5</v>
      </c>
      <c r="G37">
        <v>147400</v>
      </c>
      <c r="H37" t="s">
        <v>5</v>
      </c>
    </row>
    <row r="38" spans="1:8" x14ac:dyDescent="0.35">
      <c r="A38">
        <v>31</v>
      </c>
      <c r="B38" t="s">
        <v>3</v>
      </c>
      <c r="C38" s="3" t="s">
        <v>5</v>
      </c>
      <c r="D38">
        <v>24800</v>
      </c>
      <c r="E38">
        <v>4</v>
      </c>
      <c r="F38" t="s">
        <v>5</v>
      </c>
      <c r="G38">
        <v>92600</v>
      </c>
      <c r="H38" t="s">
        <v>6</v>
      </c>
    </row>
    <row r="39" spans="1:8" x14ac:dyDescent="0.35">
      <c r="A39">
        <v>33</v>
      </c>
      <c r="B39" t="s">
        <v>2</v>
      </c>
      <c r="C39" s="3" t="s">
        <v>5</v>
      </c>
      <c r="D39">
        <v>26600</v>
      </c>
      <c r="E39">
        <v>5</v>
      </c>
      <c r="F39" t="s">
        <v>6</v>
      </c>
      <c r="G39">
        <v>66200</v>
      </c>
      <c r="H39" t="s">
        <v>5</v>
      </c>
    </row>
    <row r="40" spans="1:8" x14ac:dyDescent="0.35">
      <c r="A40">
        <v>32</v>
      </c>
      <c r="B40" t="s">
        <v>3</v>
      </c>
      <c r="C40" s="3" t="s">
        <v>5</v>
      </c>
      <c r="D40">
        <v>33100</v>
      </c>
      <c r="E40">
        <v>8</v>
      </c>
      <c r="F40" t="s">
        <v>5</v>
      </c>
      <c r="G40">
        <v>45700</v>
      </c>
      <c r="H40" t="s">
        <v>5</v>
      </c>
    </row>
    <row r="41" spans="1:8" x14ac:dyDescent="0.35">
      <c r="A41">
        <v>28</v>
      </c>
      <c r="B41" t="s">
        <v>3</v>
      </c>
      <c r="C41" s="3" t="s">
        <v>5</v>
      </c>
      <c r="D41">
        <v>27000</v>
      </c>
      <c r="E41">
        <v>4</v>
      </c>
      <c r="F41" t="s">
        <v>5</v>
      </c>
      <c r="G41">
        <v>60500</v>
      </c>
      <c r="H41" t="s">
        <v>6</v>
      </c>
    </row>
    <row r="42" spans="1:8" x14ac:dyDescent="0.35">
      <c r="A42">
        <v>27</v>
      </c>
      <c r="B42" t="s">
        <v>3</v>
      </c>
      <c r="C42" s="3" t="s">
        <v>5</v>
      </c>
      <c r="D42">
        <v>48700</v>
      </c>
      <c r="E42">
        <v>6</v>
      </c>
      <c r="F42" t="s">
        <v>5</v>
      </c>
      <c r="G42">
        <v>110600</v>
      </c>
      <c r="H42" t="s">
        <v>5</v>
      </c>
    </row>
    <row r="43" spans="1:8" x14ac:dyDescent="0.35">
      <c r="A43">
        <v>30</v>
      </c>
      <c r="B43" t="s">
        <v>2</v>
      </c>
      <c r="C43" s="3" t="s">
        <v>6</v>
      </c>
      <c r="D43">
        <v>17100</v>
      </c>
      <c r="E43">
        <v>4</v>
      </c>
      <c r="F43" t="s">
        <v>5</v>
      </c>
      <c r="G43">
        <v>60300</v>
      </c>
      <c r="H43" t="s">
        <v>6</v>
      </c>
    </row>
    <row r="44" spans="1:8" x14ac:dyDescent="0.35">
      <c r="A44">
        <v>29</v>
      </c>
      <c r="B44" t="s">
        <v>3</v>
      </c>
      <c r="C44" s="3" t="s">
        <v>5</v>
      </c>
      <c r="D44">
        <v>19900</v>
      </c>
      <c r="E44">
        <v>6</v>
      </c>
      <c r="F44" t="s">
        <v>5</v>
      </c>
      <c r="G44">
        <v>75700</v>
      </c>
      <c r="H44" t="s">
        <v>5</v>
      </c>
    </row>
    <row r="45" spans="1:8" x14ac:dyDescent="0.35">
      <c r="A45">
        <v>28</v>
      </c>
      <c r="B45" t="s">
        <v>3</v>
      </c>
      <c r="C45" s="3" t="s">
        <v>5</v>
      </c>
      <c r="D45">
        <v>13200</v>
      </c>
      <c r="E45">
        <v>9</v>
      </c>
      <c r="F45" t="s">
        <v>5</v>
      </c>
      <c r="G45">
        <v>70100</v>
      </c>
      <c r="H45" t="s">
        <v>6</v>
      </c>
    </row>
    <row r="46" spans="1:8" x14ac:dyDescent="0.35">
      <c r="A46">
        <v>29</v>
      </c>
      <c r="B46" t="s">
        <v>2</v>
      </c>
      <c r="C46" s="3" t="s">
        <v>6</v>
      </c>
      <c r="D46">
        <v>32400</v>
      </c>
      <c r="E46">
        <v>6</v>
      </c>
      <c r="F46" t="s">
        <v>5</v>
      </c>
      <c r="G46">
        <v>42100</v>
      </c>
      <c r="H46" t="s">
        <v>6</v>
      </c>
    </row>
    <row r="47" spans="1:8" x14ac:dyDescent="0.35">
      <c r="A47">
        <v>32</v>
      </c>
      <c r="B47" t="s">
        <v>2</v>
      </c>
      <c r="C47" s="3" t="s">
        <v>5</v>
      </c>
      <c r="D47">
        <v>14200</v>
      </c>
      <c r="E47">
        <v>5</v>
      </c>
      <c r="F47" t="s">
        <v>6</v>
      </c>
      <c r="G47">
        <v>41700</v>
      </c>
      <c r="H47" t="s">
        <v>6</v>
      </c>
    </row>
    <row r="48" spans="1:8" x14ac:dyDescent="0.35">
      <c r="A48">
        <v>33</v>
      </c>
      <c r="B48" t="s">
        <v>3</v>
      </c>
      <c r="C48" s="3" t="s">
        <v>5</v>
      </c>
      <c r="D48">
        <v>20100</v>
      </c>
      <c r="E48">
        <v>5</v>
      </c>
      <c r="F48" t="s">
        <v>5</v>
      </c>
      <c r="G48">
        <v>96900</v>
      </c>
      <c r="H48" t="s">
        <v>5</v>
      </c>
    </row>
    <row r="49" spans="1:8" x14ac:dyDescent="0.35">
      <c r="A49">
        <v>23</v>
      </c>
      <c r="B49" t="s">
        <v>3</v>
      </c>
      <c r="C49" s="3" t="s">
        <v>6</v>
      </c>
      <c r="D49">
        <v>32000</v>
      </c>
      <c r="E49">
        <v>5</v>
      </c>
      <c r="F49" t="s">
        <v>6</v>
      </c>
      <c r="G49">
        <v>65700</v>
      </c>
      <c r="H49" t="s">
        <v>5</v>
      </c>
    </row>
    <row r="50" spans="1:8" x14ac:dyDescent="0.35">
      <c r="A50">
        <v>29</v>
      </c>
      <c r="B50" t="s">
        <v>2</v>
      </c>
      <c r="C50" s="3" t="s">
        <v>5</v>
      </c>
      <c r="D50">
        <v>41900</v>
      </c>
      <c r="E50">
        <v>3</v>
      </c>
      <c r="F50" t="s">
        <v>5</v>
      </c>
      <c r="G50">
        <v>50200</v>
      </c>
      <c r="H50" t="s">
        <v>5</v>
      </c>
    </row>
    <row r="51" spans="1:8" x14ac:dyDescent="0.35">
      <c r="A51">
        <v>31</v>
      </c>
      <c r="B51" t="s">
        <v>3</v>
      </c>
      <c r="C51" s="3" t="s">
        <v>5</v>
      </c>
      <c r="D51">
        <v>12000</v>
      </c>
      <c r="E51">
        <v>3</v>
      </c>
      <c r="F51" t="s">
        <v>5</v>
      </c>
      <c r="G51">
        <v>61700</v>
      </c>
      <c r="H51" t="s">
        <v>5</v>
      </c>
    </row>
    <row r="52" spans="1:8" x14ac:dyDescent="0.35">
      <c r="A52">
        <v>33</v>
      </c>
      <c r="B52" t="s">
        <v>2</v>
      </c>
      <c r="C52" s="3" t="s">
        <v>5</v>
      </c>
      <c r="D52">
        <v>14000</v>
      </c>
      <c r="E52">
        <v>6</v>
      </c>
      <c r="F52" t="s">
        <v>5</v>
      </c>
      <c r="G52">
        <v>44500</v>
      </c>
      <c r="H52" t="s">
        <v>6</v>
      </c>
    </row>
    <row r="53" spans="1:8" x14ac:dyDescent="0.35">
      <c r="A53">
        <v>37</v>
      </c>
      <c r="B53" t="s">
        <v>2</v>
      </c>
      <c r="C53" s="3" t="s">
        <v>5</v>
      </c>
      <c r="D53">
        <v>10000</v>
      </c>
      <c r="E53">
        <v>4</v>
      </c>
      <c r="F53" t="s">
        <v>6</v>
      </c>
      <c r="G53">
        <v>51900</v>
      </c>
      <c r="H53" t="s">
        <v>5</v>
      </c>
    </row>
    <row r="54" spans="1:8" x14ac:dyDescent="0.35">
      <c r="A54">
        <v>28</v>
      </c>
      <c r="B54" t="s">
        <v>2</v>
      </c>
      <c r="C54" s="3" t="s">
        <v>5</v>
      </c>
      <c r="D54">
        <v>27200</v>
      </c>
      <c r="E54">
        <v>5</v>
      </c>
      <c r="F54" t="s">
        <v>6</v>
      </c>
      <c r="G54">
        <v>119100</v>
      </c>
      <c r="H54" t="s">
        <v>6</v>
      </c>
    </row>
    <row r="55" spans="1:8" x14ac:dyDescent="0.35">
      <c r="A55">
        <v>27</v>
      </c>
      <c r="B55" t="s">
        <v>2</v>
      </c>
      <c r="C55" s="3" t="s">
        <v>6</v>
      </c>
      <c r="D55">
        <v>34500</v>
      </c>
      <c r="E55">
        <v>4</v>
      </c>
      <c r="F55" t="s">
        <v>6</v>
      </c>
      <c r="G55">
        <v>49200</v>
      </c>
      <c r="H55" t="s">
        <v>5</v>
      </c>
    </row>
    <row r="56" spans="1:8" x14ac:dyDescent="0.35">
      <c r="A56">
        <v>33</v>
      </c>
      <c r="B56" t="s">
        <v>2</v>
      </c>
      <c r="C56" s="3" t="s">
        <v>5</v>
      </c>
      <c r="D56">
        <v>26000</v>
      </c>
      <c r="E56">
        <v>6</v>
      </c>
      <c r="F56" t="s">
        <v>6</v>
      </c>
      <c r="G56">
        <v>39000</v>
      </c>
      <c r="H56" t="s">
        <v>6</v>
      </c>
    </row>
    <row r="57" spans="1:8" x14ac:dyDescent="0.35">
      <c r="A57">
        <v>31</v>
      </c>
      <c r="B57" t="s">
        <v>2</v>
      </c>
      <c r="C57" s="3" t="s">
        <v>5</v>
      </c>
      <c r="D57">
        <v>53400</v>
      </c>
      <c r="E57">
        <v>3</v>
      </c>
      <c r="F57" t="s">
        <v>6</v>
      </c>
      <c r="G57">
        <v>35000</v>
      </c>
      <c r="H57" t="s">
        <v>5</v>
      </c>
    </row>
    <row r="58" spans="1:8" x14ac:dyDescent="0.35">
      <c r="A58">
        <v>30</v>
      </c>
      <c r="B58" t="s">
        <v>3</v>
      </c>
      <c r="C58" s="3" t="s">
        <v>5</v>
      </c>
      <c r="D58">
        <v>23100</v>
      </c>
      <c r="E58">
        <v>7</v>
      </c>
      <c r="F58" t="s">
        <v>6</v>
      </c>
      <c r="G58">
        <v>104700</v>
      </c>
      <c r="H58" t="s">
        <v>6</v>
      </c>
    </row>
    <row r="59" spans="1:8" x14ac:dyDescent="0.35">
      <c r="A59">
        <v>23</v>
      </c>
      <c r="B59" t="s">
        <v>3</v>
      </c>
      <c r="C59" s="3" t="s">
        <v>5</v>
      </c>
      <c r="D59">
        <v>24900</v>
      </c>
      <c r="E59">
        <v>5</v>
      </c>
      <c r="F59" t="s">
        <v>5</v>
      </c>
      <c r="G59">
        <v>49300</v>
      </c>
      <c r="H59" t="s">
        <v>5</v>
      </c>
    </row>
    <row r="60" spans="1:8" x14ac:dyDescent="0.35">
      <c r="A60">
        <v>33</v>
      </c>
      <c r="B60" t="s">
        <v>3</v>
      </c>
      <c r="C60" s="3" t="s">
        <v>5</v>
      </c>
      <c r="D60">
        <v>10900</v>
      </c>
      <c r="E60">
        <v>10</v>
      </c>
      <c r="F60" t="s">
        <v>6</v>
      </c>
      <c r="G60">
        <v>74000</v>
      </c>
      <c r="H60" t="s">
        <v>5</v>
      </c>
    </row>
    <row r="61" spans="1:8" x14ac:dyDescent="0.35">
      <c r="A61">
        <v>31</v>
      </c>
      <c r="B61" t="s">
        <v>2</v>
      </c>
      <c r="C61" s="3" t="s">
        <v>5</v>
      </c>
      <c r="D61">
        <v>52500</v>
      </c>
      <c r="E61">
        <v>2</v>
      </c>
      <c r="F61" t="s">
        <v>6</v>
      </c>
      <c r="G61">
        <v>57100</v>
      </c>
      <c r="H61" t="s">
        <v>6</v>
      </c>
    </row>
    <row r="62" spans="1:8" x14ac:dyDescent="0.35">
      <c r="A62">
        <v>24</v>
      </c>
      <c r="B62" t="s">
        <v>2</v>
      </c>
      <c r="C62" s="3" t="s">
        <v>5</v>
      </c>
      <c r="D62">
        <v>24600</v>
      </c>
      <c r="E62">
        <v>16</v>
      </c>
      <c r="F62" t="s">
        <v>6</v>
      </c>
      <c r="G62">
        <v>51400</v>
      </c>
      <c r="H62" t="s">
        <v>6</v>
      </c>
    </row>
    <row r="63" spans="1:8" x14ac:dyDescent="0.35">
      <c r="A63">
        <v>35</v>
      </c>
      <c r="B63" t="s">
        <v>2</v>
      </c>
      <c r="C63" s="3" t="s">
        <v>5</v>
      </c>
      <c r="D63">
        <v>28800</v>
      </c>
      <c r="E63">
        <v>6</v>
      </c>
      <c r="F63" t="s">
        <v>5</v>
      </c>
      <c r="G63">
        <v>62100</v>
      </c>
      <c r="H63" t="s">
        <v>6</v>
      </c>
    </row>
    <row r="64" spans="1:8" x14ac:dyDescent="0.35">
      <c r="A64">
        <v>36</v>
      </c>
      <c r="B64" t="s">
        <v>2</v>
      </c>
      <c r="C64" s="3" t="s">
        <v>6</v>
      </c>
      <c r="D64">
        <v>37300</v>
      </c>
      <c r="E64">
        <v>11</v>
      </c>
      <c r="F64" t="s">
        <v>6</v>
      </c>
      <c r="G64">
        <v>103000</v>
      </c>
      <c r="H64" t="s">
        <v>6</v>
      </c>
    </row>
    <row r="65" spans="1:8" x14ac:dyDescent="0.35">
      <c r="A65">
        <v>24</v>
      </c>
      <c r="B65" t="s">
        <v>3</v>
      </c>
      <c r="C65" s="3" t="s">
        <v>6</v>
      </c>
      <c r="D65">
        <v>21100</v>
      </c>
      <c r="E65">
        <v>9</v>
      </c>
      <c r="F65" t="s">
        <v>6</v>
      </c>
      <c r="G65">
        <v>97900</v>
      </c>
      <c r="H65" t="s">
        <v>5</v>
      </c>
    </row>
    <row r="66" spans="1:8" x14ac:dyDescent="0.35">
      <c r="A66">
        <v>25</v>
      </c>
      <c r="B66" t="s">
        <v>3</v>
      </c>
      <c r="C66" s="3" t="s">
        <v>5</v>
      </c>
      <c r="D66">
        <v>40900</v>
      </c>
      <c r="E66">
        <v>3</v>
      </c>
      <c r="F66" t="s">
        <v>5</v>
      </c>
      <c r="G66">
        <v>123100</v>
      </c>
      <c r="H66" t="s">
        <v>5</v>
      </c>
    </row>
    <row r="67" spans="1:8" x14ac:dyDescent="0.35">
      <c r="A67">
        <v>26</v>
      </c>
      <c r="B67" t="s">
        <v>2</v>
      </c>
      <c r="C67" s="3" t="s">
        <v>5</v>
      </c>
      <c r="D67">
        <v>24700</v>
      </c>
      <c r="E67">
        <v>7</v>
      </c>
      <c r="F67" t="s">
        <v>6</v>
      </c>
      <c r="G67">
        <v>322500</v>
      </c>
      <c r="H67" t="s">
        <v>5</v>
      </c>
    </row>
    <row r="68" spans="1:8" x14ac:dyDescent="0.35">
      <c r="A68">
        <v>31</v>
      </c>
      <c r="B68" t="s">
        <v>3</v>
      </c>
      <c r="C68" s="3" t="s">
        <v>5</v>
      </c>
      <c r="D68">
        <v>33600</v>
      </c>
      <c r="E68">
        <v>8</v>
      </c>
      <c r="F68" t="s">
        <v>6</v>
      </c>
      <c r="G68">
        <v>54800</v>
      </c>
      <c r="H68" t="s">
        <v>6</v>
      </c>
    </row>
    <row r="69" spans="1:8" x14ac:dyDescent="0.35">
      <c r="A69">
        <v>26</v>
      </c>
      <c r="B69" t="s">
        <v>3</v>
      </c>
      <c r="C69" s="3" t="s">
        <v>6</v>
      </c>
      <c r="D69">
        <v>20000</v>
      </c>
      <c r="E69">
        <v>6</v>
      </c>
      <c r="F69" t="s">
        <v>5</v>
      </c>
      <c r="G69">
        <v>66500</v>
      </c>
      <c r="H69" t="s">
        <v>6</v>
      </c>
    </row>
    <row r="70" spans="1:8" x14ac:dyDescent="0.35">
      <c r="A70">
        <v>26</v>
      </c>
      <c r="B70" t="s">
        <v>3</v>
      </c>
      <c r="C70" s="3" t="s">
        <v>5</v>
      </c>
      <c r="D70">
        <v>23900</v>
      </c>
      <c r="E70">
        <v>2</v>
      </c>
      <c r="F70" t="s">
        <v>5</v>
      </c>
      <c r="G70">
        <v>33700</v>
      </c>
      <c r="H70" t="s">
        <v>6</v>
      </c>
    </row>
    <row r="71" spans="1:8" x14ac:dyDescent="0.35">
      <c r="A71">
        <v>28</v>
      </c>
      <c r="B71" t="s">
        <v>3</v>
      </c>
      <c r="C71" s="3" t="s">
        <v>6</v>
      </c>
      <c r="D71">
        <v>11700</v>
      </c>
      <c r="E71">
        <v>8</v>
      </c>
      <c r="F71" t="s">
        <v>5</v>
      </c>
      <c r="G71">
        <v>73600</v>
      </c>
      <c r="H71" t="s">
        <v>6</v>
      </c>
    </row>
    <row r="72" spans="1:8" x14ac:dyDescent="0.35">
      <c r="A72">
        <v>26</v>
      </c>
      <c r="B72" t="s">
        <v>2</v>
      </c>
      <c r="C72" s="3" t="s">
        <v>5</v>
      </c>
      <c r="D72">
        <v>19200</v>
      </c>
      <c r="E72">
        <v>5</v>
      </c>
      <c r="F72" t="s">
        <v>6</v>
      </c>
      <c r="G72">
        <v>71300</v>
      </c>
      <c r="H72" t="s">
        <v>6</v>
      </c>
    </row>
    <row r="73" spans="1:8" x14ac:dyDescent="0.35">
      <c r="A73">
        <v>34</v>
      </c>
      <c r="B73" t="s">
        <v>3</v>
      </c>
      <c r="C73" s="3" t="s">
        <v>5</v>
      </c>
      <c r="D73">
        <v>11900</v>
      </c>
      <c r="E73">
        <v>6</v>
      </c>
      <c r="F73" t="s">
        <v>5</v>
      </c>
      <c r="G73">
        <v>74200</v>
      </c>
      <c r="H73" t="s">
        <v>5</v>
      </c>
    </row>
    <row r="74" spans="1:8" x14ac:dyDescent="0.35">
      <c r="A74">
        <v>32</v>
      </c>
      <c r="B74" t="s">
        <v>3</v>
      </c>
      <c r="C74" s="3" t="s">
        <v>5</v>
      </c>
      <c r="D74">
        <v>17700</v>
      </c>
      <c r="E74">
        <v>8</v>
      </c>
      <c r="F74" t="s">
        <v>6</v>
      </c>
      <c r="G74">
        <v>70000</v>
      </c>
      <c r="H74" t="s">
        <v>6</v>
      </c>
    </row>
    <row r="75" spans="1:8" x14ac:dyDescent="0.35">
      <c r="A75">
        <v>30</v>
      </c>
      <c r="B75" t="s">
        <v>3</v>
      </c>
      <c r="C75" s="3" t="s">
        <v>5</v>
      </c>
      <c r="D75">
        <v>23900</v>
      </c>
      <c r="E75">
        <v>6</v>
      </c>
      <c r="F75" t="s">
        <v>6</v>
      </c>
      <c r="G75">
        <v>40800</v>
      </c>
      <c r="H75" t="s">
        <v>5</v>
      </c>
    </row>
    <row r="76" spans="1:8" x14ac:dyDescent="0.35">
      <c r="A76">
        <v>29</v>
      </c>
      <c r="B76" t="s">
        <v>2</v>
      </c>
      <c r="C76" s="3" t="s">
        <v>6</v>
      </c>
      <c r="D76">
        <v>27500</v>
      </c>
      <c r="E76">
        <v>4</v>
      </c>
      <c r="F76" t="s">
        <v>6</v>
      </c>
      <c r="G76">
        <v>72500</v>
      </c>
      <c r="H76" t="s">
        <v>6</v>
      </c>
    </row>
    <row r="77" spans="1:8" x14ac:dyDescent="0.35">
      <c r="A77">
        <v>23</v>
      </c>
      <c r="B77" t="s">
        <v>3</v>
      </c>
      <c r="C77" s="3" t="s">
        <v>6</v>
      </c>
      <c r="D77">
        <v>25300</v>
      </c>
      <c r="E77">
        <v>4</v>
      </c>
      <c r="F77" t="s">
        <v>5</v>
      </c>
      <c r="G77">
        <v>53300</v>
      </c>
      <c r="H77" t="s">
        <v>5</v>
      </c>
    </row>
    <row r="78" spans="1:8" x14ac:dyDescent="0.35">
      <c r="A78">
        <v>28</v>
      </c>
      <c r="B78" t="s">
        <v>2</v>
      </c>
      <c r="C78" s="3" t="s">
        <v>5</v>
      </c>
      <c r="D78">
        <v>66900</v>
      </c>
      <c r="E78">
        <v>5</v>
      </c>
      <c r="F78" t="s">
        <v>5</v>
      </c>
      <c r="G78">
        <v>45600</v>
      </c>
      <c r="H78" t="s">
        <v>5</v>
      </c>
    </row>
    <row r="79" spans="1:8" x14ac:dyDescent="0.35">
      <c r="A79">
        <v>25</v>
      </c>
      <c r="B79" t="s">
        <v>3</v>
      </c>
      <c r="C79" s="3" t="s">
        <v>5</v>
      </c>
      <c r="D79">
        <v>18800</v>
      </c>
      <c r="E79">
        <v>5</v>
      </c>
      <c r="F79" t="s">
        <v>6</v>
      </c>
      <c r="G79">
        <v>73900</v>
      </c>
      <c r="H79" t="s">
        <v>6</v>
      </c>
    </row>
    <row r="80" spans="1:8" x14ac:dyDescent="0.35">
      <c r="A80">
        <v>35</v>
      </c>
      <c r="B80" t="s">
        <v>3</v>
      </c>
      <c r="C80" s="3" t="s">
        <v>5</v>
      </c>
      <c r="D80">
        <v>24400</v>
      </c>
      <c r="E80">
        <v>3</v>
      </c>
      <c r="F80" t="s">
        <v>6</v>
      </c>
      <c r="G80">
        <v>83600</v>
      </c>
      <c r="H80" t="s">
        <v>5</v>
      </c>
    </row>
    <row r="81" spans="1:8" x14ac:dyDescent="0.35">
      <c r="A81">
        <v>31</v>
      </c>
      <c r="B81" t="s">
        <v>3</v>
      </c>
      <c r="C81" s="3" t="s">
        <v>5</v>
      </c>
      <c r="D81">
        <v>45500</v>
      </c>
      <c r="E81">
        <v>9</v>
      </c>
      <c r="F81" t="s">
        <v>6</v>
      </c>
      <c r="G81">
        <v>124700</v>
      </c>
      <c r="H81" t="s">
        <v>5</v>
      </c>
    </row>
    <row r="82" spans="1:8" x14ac:dyDescent="0.35">
      <c r="A82">
        <v>35</v>
      </c>
      <c r="B82" t="s">
        <v>3</v>
      </c>
      <c r="C82" s="3" t="s">
        <v>6</v>
      </c>
      <c r="D82">
        <v>54700</v>
      </c>
      <c r="E82">
        <v>3</v>
      </c>
      <c r="F82" t="s">
        <v>6</v>
      </c>
      <c r="G82">
        <v>101600</v>
      </c>
      <c r="H82" t="s">
        <v>5</v>
      </c>
    </row>
    <row r="83" spans="1:8" x14ac:dyDescent="0.35">
      <c r="A83">
        <v>32</v>
      </c>
      <c r="B83" t="s">
        <v>2</v>
      </c>
      <c r="C83" s="3" t="s">
        <v>5</v>
      </c>
      <c r="D83">
        <v>32200</v>
      </c>
      <c r="E83">
        <v>4</v>
      </c>
      <c r="F83" t="s">
        <v>5</v>
      </c>
      <c r="G83">
        <v>205900</v>
      </c>
      <c r="H83" t="s">
        <v>6</v>
      </c>
    </row>
    <row r="84" spans="1:8" x14ac:dyDescent="0.35">
      <c r="A84">
        <v>29</v>
      </c>
      <c r="B84" t="s">
        <v>3</v>
      </c>
      <c r="C84" s="3" t="s">
        <v>5</v>
      </c>
      <c r="D84">
        <v>16200</v>
      </c>
      <c r="E84">
        <v>3</v>
      </c>
      <c r="F84" t="s">
        <v>6</v>
      </c>
      <c r="G84">
        <v>69700</v>
      </c>
      <c r="H84" t="s">
        <v>5</v>
      </c>
    </row>
    <row r="85" spans="1:8" x14ac:dyDescent="0.35">
      <c r="A85">
        <v>34</v>
      </c>
      <c r="B85" t="s">
        <v>2</v>
      </c>
      <c r="C85" s="3" t="s">
        <v>5</v>
      </c>
      <c r="D85">
        <v>16000</v>
      </c>
      <c r="E85">
        <v>9</v>
      </c>
      <c r="F85" t="s">
        <v>5</v>
      </c>
      <c r="G85">
        <v>95700</v>
      </c>
      <c r="H85" t="s">
        <v>5</v>
      </c>
    </row>
    <row r="86" spans="1:8" x14ac:dyDescent="0.35">
      <c r="A86">
        <v>30</v>
      </c>
      <c r="B86" t="s">
        <v>2</v>
      </c>
      <c r="C86" s="3" t="s">
        <v>6</v>
      </c>
      <c r="D86">
        <v>24000</v>
      </c>
      <c r="E86">
        <v>3</v>
      </c>
      <c r="F86" t="s">
        <v>5</v>
      </c>
      <c r="G86">
        <v>46100</v>
      </c>
      <c r="H86" t="s">
        <v>6</v>
      </c>
    </row>
    <row r="87" spans="1:8" x14ac:dyDescent="0.35">
      <c r="A87">
        <v>29</v>
      </c>
      <c r="B87" t="s">
        <v>3</v>
      </c>
      <c r="C87" s="3" t="s">
        <v>5</v>
      </c>
      <c r="D87">
        <v>28800</v>
      </c>
      <c r="E87">
        <v>3</v>
      </c>
      <c r="F87" t="s">
        <v>6</v>
      </c>
      <c r="G87">
        <v>118600</v>
      </c>
      <c r="H87" t="s">
        <v>5</v>
      </c>
    </row>
    <row r="88" spans="1:8" x14ac:dyDescent="0.35">
      <c r="A88">
        <v>42</v>
      </c>
      <c r="B88" t="s">
        <v>3</v>
      </c>
      <c r="C88" s="3" t="s">
        <v>5</v>
      </c>
      <c r="D88">
        <v>14100</v>
      </c>
      <c r="E88">
        <v>5</v>
      </c>
      <c r="F88" t="s">
        <v>6</v>
      </c>
      <c r="G88">
        <v>65400</v>
      </c>
      <c r="H88" t="s">
        <v>5</v>
      </c>
    </row>
    <row r="89" spans="1:8" x14ac:dyDescent="0.35">
      <c r="A89">
        <v>37</v>
      </c>
      <c r="B89" t="s">
        <v>2</v>
      </c>
      <c r="C89" s="3" t="s">
        <v>6</v>
      </c>
      <c r="D89">
        <v>17700</v>
      </c>
      <c r="E89">
        <v>11</v>
      </c>
      <c r="F89" t="s">
        <v>6</v>
      </c>
      <c r="G89">
        <v>149300</v>
      </c>
      <c r="H89" t="s">
        <v>6</v>
      </c>
    </row>
    <row r="90" spans="1:8" x14ac:dyDescent="0.35">
      <c r="A90">
        <v>32</v>
      </c>
      <c r="B90" t="s">
        <v>3</v>
      </c>
      <c r="C90" s="3" t="s">
        <v>5</v>
      </c>
      <c r="D90">
        <v>29800</v>
      </c>
      <c r="E90">
        <v>7</v>
      </c>
      <c r="F90" t="s">
        <v>6</v>
      </c>
      <c r="G90">
        <v>125000</v>
      </c>
      <c r="H90" t="s">
        <v>5</v>
      </c>
    </row>
    <row r="91" spans="1:8" x14ac:dyDescent="0.35">
      <c r="A91">
        <v>33</v>
      </c>
      <c r="B91" t="s">
        <v>2</v>
      </c>
      <c r="C91" s="3" t="s">
        <v>6</v>
      </c>
      <c r="D91">
        <v>27200</v>
      </c>
      <c r="E91">
        <v>3</v>
      </c>
      <c r="F91" t="s">
        <v>6</v>
      </c>
      <c r="G91">
        <v>39800</v>
      </c>
      <c r="H91" t="s">
        <v>5</v>
      </c>
    </row>
    <row r="92" spans="1:8" x14ac:dyDescent="0.35">
      <c r="A92">
        <v>36</v>
      </c>
      <c r="B92" t="s">
        <v>3</v>
      </c>
      <c r="C92" s="3" t="s">
        <v>6</v>
      </c>
      <c r="D92">
        <v>43000</v>
      </c>
      <c r="E92">
        <v>2</v>
      </c>
      <c r="F92" t="s">
        <v>5</v>
      </c>
      <c r="G92">
        <v>83500</v>
      </c>
      <c r="H92" t="s">
        <v>6</v>
      </c>
    </row>
    <row r="93" spans="1:8" x14ac:dyDescent="0.35">
      <c r="A93">
        <v>32</v>
      </c>
      <c r="B93" t="s">
        <v>2</v>
      </c>
      <c r="C93" s="3" t="s">
        <v>6</v>
      </c>
      <c r="D93">
        <v>15500</v>
      </c>
      <c r="E93">
        <v>7</v>
      </c>
      <c r="F93" t="s">
        <v>6</v>
      </c>
      <c r="G93">
        <v>38700</v>
      </c>
      <c r="H93" t="s">
        <v>6</v>
      </c>
    </row>
    <row r="94" spans="1:8" x14ac:dyDescent="0.35">
      <c r="A94">
        <v>35</v>
      </c>
      <c r="B94" t="s">
        <v>3</v>
      </c>
      <c r="C94" s="3" t="s">
        <v>6</v>
      </c>
      <c r="D94">
        <v>8700</v>
      </c>
      <c r="E94">
        <v>6</v>
      </c>
      <c r="F94" t="s">
        <v>5</v>
      </c>
      <c r="G94">
        <v>102400</v>
      </c>
      <c r="H94" t="s">
        <v>5</v>
      </c>
    </row>
    <row r="95" spans="1:8" x14ac:dyDescent="0.35">
      <c r="A95">
        <v>20</v>
      </c>
      <c r="B95" t="s">
        <v>3</v>
      </c>
      <c r="C95" s="3" t="s">
        <v>5</v>
      </c>
      <c r="D95">
        <v>13900</v>
      </c>
      <c r="E95">
        <v>14</v>
      </c>
      <c r="F95" t="s">
        <v>6</v>
      </c>
      <c r="G95">
        <v>57700</v>
      </c>
      <c r="H95" t="s">
        <v>5</v>
      </c>
    </row>
    <row r="96" spans="1:8" x14ac:dyDescent="0.35">
      <c r="A96">
        <v>30</v>
      </c>
      <c r="B96" t="s">
        <v>3</v>
      </c>
      <c r="C96" s="3" t="s">
        <v>5</v>
      </c>
      <c r="D96">
        <v>14200</v>
      </c>
      <c r="E96">
        <v>6</v>
      </c>
      <c r="F96" t="s">
        <v>6</v>
      </c>
      <c r="G96">
        <v>16200</v>
      </c>
      <c r="H96" t="s">
        <v>5</v>
      </c>
    </row>
    <row r="97" spans="1:8" x14ac:dyDescent="0.35">
      <c r="A97">
        <v>31</v>
      </c>
      <c r="B97" t="s">
        <v>2</v>
      </c>
      <c r="C97" s="3" t="s">
        <v>6</v>
      </c>
      <c r="D97">
        <v>27100</v>
      </c>
      <c r="E97">
        <v>3</v>
      </c>
      <c r="F97" t="s">
        <v>5</v>
      </c>
      <c r="G97">
        <v>43100</v>
      </c>
      <c r="H97" t="s">
        <v>5</v>
      </c>
    </row>
    <row r="98" spans="1:8" x14ac:dyDescent="0.35">
      <c r="A98">
        <v>28</v>
      </c>
      <c r="B98" t="s">
        <v>3</v>
      </c>
      <c r="C98" s="3" t="s">
        <v>6</v>
      </c>
      <c r="D98">
        <v>22300</v>
      </c>
      <c r="E98">
        <v>3</v>
      </c>
      <c r="F98" t="s">
        <v>5</v>
      </c>
      <c r="G98">
        <v>43700</v>
      </c>
      <c r="H98" t="s">
        <v>5</v>
      </c>
    </row>
    <row r="99" spans="1:8" x14ac:dyDescent="0.35">
      <c r="A99">
        <v>24</v>
      </c>
      <c r="B99" t="s">
        <v>2</v>
      </c>
      <c r="C99" s="3" t="s">
        <v>6</v>
      </c>
      <c r="D99">
        <v>29500</v>
      </c>
      <c r="E99">
        <v>4</v>
      </c>
      <c r="F99" t="s">
        <v>6</v>
      </c>
      <c r="G99">
        <v>39600</v>
      </c>
      <c r="H99" t="s">
        <v>6</v>
      </c>
    </row>
    <row r="100" spans="1:8" x14ac:dyDescent="0.35">
      <c r="A100">
        <v>30</v>
      </c>
      <c r="B100" t="s">
        <v>3</v>
      </c>
      <c r="C100" s="3" t="s">
        <v>5</v>
      </c>
      <c r="D100">
        <v>18800</v>
      </c>
      <c r="E100">
        <v>2</v>
      </c>
      <c r="F100" t="s">
        <v>6</v>
      </c>
      <c r="G100">
        <v>127500</v>
      </c>
      <c r="H100" t="s">
        <v>5</v>
      </c>
    </row>
    <row r="101" spans="1:8" x14ac:dyDescent="0.35">
      <c r="A101">
        <v>23</v>
      </c>
      <c r="B101" t="s">
        <v>2</v>
      </c>
      <c r="C101" s="3" t="s">
        <v>6</v>
      </c>
      <c r="D101">
        <v>26400</v>
      </c>
      <c r="E101">
        <v>9</v>
      </c>
      <c r="F101" t="s">
        <v>6</v>
      </c>
      <c r="G101">
        <v>33500</v>
      </c>
      <c r="H101" t="s">
        <v>5</v>
      </c>
    </row>
    <row r="102" spans="1:8" x14ac:dyDescent="0.35">
      <c r="A102">
        <v>29</v>
      </c>
      <c r="B102" t="s">
        <v>3</v>
      </c>
      <c r="C102" s="3" t="s">
        <v>6</v>
      </c>
      <c r="D102">
        <v>16400</v>
      </c>
      <c r="E102">
        <v>5</v>
      </c>
      <c r="F102" t="s">
        <v>6</v>
      </c>
      <c r="G102">
        <v>48100</v>
      </c>
      <c r="H102" t="s">
        <v>6</v>
      </c>
    </row>
    <row r="103" spans="1:8" x14ac:dyDescent="0.35">
      <c r="A103">
        <v>33</v>
      </c>
      <c r="B103" t="s">
        <v>3</v>
      </c>
      <c r="C103" s="3" t="s">
        <v>5</v>
      </c>
      <c r="D103">
        <v>39500</v>
      </c>
      <c r="E103">
        <v>3</v>
      </c>
      <c r="F103" t="s">
        <v>6</v>
      </c>
      <c r="G103">
        <v>52800</v>
      </c>
      <c r="H103" t="s">
        <v>5</v>
      </c>
    </row>
    <row r="104" spans="1:8" x14ac:dyDescent="0.35">
      <c r="A104">
        <v>24</v>
      </c>
      <c r="B104" t="s">
        <v>3</v>
      </c>
      <c r="C104" s="3" t="s">
        <v>6</v>
      </c>
      <c r="D104">
        <v>20900</v>
      </c>
      <c r="E104">
        <v>6</v>
      </c>
      <c r="F104" t="s">
        <v>6</v>
      </c>
      <c r="G104">
        <v>54800</v>
      </c>
      <c r="H104" t="s">
        <v>5</v>
      </c>
    </row>
    <row r="105" spans="1:8" x14ac:dyDescent="0.35">
      <c r="A105">
        <v>25</v>
      </c>
      <c r="B105" t="s">
        <v>2</v>
      </c>
      <c r="C105" s="3" t="s">
        <v>5</v>
      </c>
      <c r="D105">
        <v>52800</v>
      </c>
      <c r="E105">
        <v>5</v>
      </c>
      <c r="F105" t="s">
        <v>6</v>
      </c>
      <c r="G105">
        <v>46500</v>
      </c>
      <c r="H105" t="s">
        <v>5</v>
      </c>
    </row>
    <row r="106" spans="1:8" x14ac:dyDescent="0.35">
      <c r="A106">
        <v>38</v>
      </c>
      <c r="B106" t="s">
        <v>3</v>
      </c>
      <c r="C106" s="3" t="s">
        <v>5</v>
      </c>
      <c r="D106">
        <v>36500</v>
      </c>
      <c r="E106">
        <v>4</v>
      </c>
      <c r="F106" t="s">
        <v>6</v>
      </c>
      <c r="G106">
        <v>60400</v>
      </c>
      <c r="H106" t="s">
        <v>5</v>
      </c>
    </row>
    <row r="107" spans="1:8" x14ac:dyDescent="0.35">
      <c r="A107">
        <v>22</v>
      </c>
      <c r="B107" t="s">
        <v>2</v>
      </c>
      <c r="C107" s="3" t="s">
        <v>5</v>
      </c>
      <c r="D107">
        <v>30400</v>
      </c>
      <c r="E107">
        <v>11</v>
      </c>
      <c r="F107" t="s">
        <v>6</v>
      </c>
      <c r="G107">
        <v>202400</v>
      </c>
      <c r="H107" t="s">
        <v>6</v>
      </c>
    </row>
    <row r="108" spans="1:8" x14ac:dyDescent="0.35">
      <c r="A108">
        <v>32</v>
      </c>
      <c r="B108" t="s">
        <v>2</v>
      </c>
      <c r="C108" s="3" t="s">
        <v>5</v>
      </c>
      <c r="D108">
        <v>39800</v>
      </c>
      <c r="E108">
        <v>7</v>
      </c>
      <c r="F108" t="s">
        <v>5</v>
      </c>
      <c r="G108">
        <v>71300</v>
      </c>
      <c r="H108" t="s">
        <v>5</v>
      </c>
    </row>
    <row r="109" spans="1:8" x14ac:dyDescent="0.35">
      <c r="A109">
        <v>28</v>
      </c>
      <c r="B109" t="s">
        <v>2</v>
      </c>
      <c r="C109" s="3" t="s">
        <v>6</v>
      </c>
      <c r="D109">
        <v>18100</v>
      </c>
      <c r="E109">
        <v>9</v>
      </c>
      <c r="F109" t="s">
        <v>5</v>
      </c>
      <c r="G109">
        <v>62800</v>
      </c>
      <c r="H109" t="s">
        <v>5</v>
      </c>
    </row>
    <row r="110" spans="1:8" x14ac:dyDescent="0.35">
      <c r="A110">
        <v>32</v>
      </c>
      <c r="B110" t="s">
        <v>3</v>
      </c>
      <c r="C110" s="3" t="s">
        <v>6</v>
      </c>
      <c r="D110">
        <v>69500</v>
      </c>
      <c r="E110">
        <v>7</v>
      </c>
      <c r="F110" t="s">
        <v>5</v>
      </c>
      <c r="G110">
        <v>43900</v>
      </c>
      <c r="H110" t="s">
        <v>6</v>
      </c>
    </row>
    <row r="111" spans="1:8" x14ac:dyDescent="0.35">
      <c r="A111">
        <v>33</v>
      </c>
      <c r="B111" t="s">
        <v>2</v>
      </c>
      <c r="C111" s="3" t="s">
        <v>5</v>
      </c>
      <c r="D111">
        <v>33000</v>
      </c>
      <c r="E111">
        <v>5</v>
      </c>
      <c r="F111" t="s">
        <v>6</v>
      </c>
      <c r="G111">
        <v>52200</v>
      </c>
      <c r="H111" t="s">
        <v>6</v>
      </c>
    </row>
    <row r="112" spans="1:8" x14ac:dyDescent="0.35">
      <c r="A112">
        <v>32</v>
      </c>
      <c r="B112" t="s">
        <v>2</v>
      </c>
      <c r="C112" s="3" t="s">
        <v>6</v>
      </c>
      <c r="D112">
        <v>32100</v>
      </c>
      <c r="E112">
        <v>3</v>
      </c>
      <c r="F112" t="s">
        <v>5</v>
      </c>
      <c r="G112">
        <v>64400</v>
      </c>
      <c r="H112" t="s">
        <v>6</v>
      </c>
    </row>
    <row r="113" spans="1:8" x14ac:dyDescent="0.35">
      <c r="A113">
        <v>24</v>
      </c>
      <c r="B113" t="s">
        <v>3</v>
      </c>
      <c r="C113" s="3" t="s">
        <v>6</v>
      </c>
      <c r="D113">
        <v>15200</v>
      </c>
      <c r="E113">
        <v>8</v>
      </c>
      <c r="F113" t="s">
        <v>5</v>
      </c>
      <c r="G113">
        <v>77400</v>
      </c>
      <c r="H113" t="s">
        <v>6</v>
      </c>
    </row>
    <row r="114" spans="1:8" x14ac:dyDescent="0.35">
      <c r="A114">
        <v>23</v>
      </c>
      <c r="B114" t="s">
        <v>2</v>
      </c>
      <c r="C114" s="3" t="s">
        <v>6</v>
      </c>
      <c r="D114">
        <v>49800</v>
      </c>
      <c r="E114">
        <v>3</v>
      </c>
      <c r="F114" t="s">
        <v>6</v>
      </c>
      <c r="G114">
        <v>65900</v>
      </c>
      <c r="H114" t="s">
        <v>5</v>
      </c>
    </row>
    <row r="115" spans="1:8" x14ac:dyDescent="0.35">
      <c r="A115">
        <v>23</v>
      </c>
      <c r="B115" t="s">
        <v>3</v>
      </c>
      <c r="C115" s="3" t="s">
        <v>5</v>
      </c>
      <c r="D115">
        <v>28100</v>
      </c>
      <c r="E115">
        <v>6</v>
      </c>
      <c r="F115" t="s">
        <v>5</v>
      </c>
      <c r="G115">
        <v>54100</v>
      </c>
      <c r="H115" t="s">
        <v>6</v>
      </c>
    </row>
    <row r="116" spans="1:8" x14ac:dyDescent="0.35">
      <c r="A116">
        <v>38</v>
      </c>
      <c r="B116" t="s">
        <v>3</v>
      </c>
      <c r="C116" s="3" t="s">
        <v>5</v>
      </c>
      <c r="D116">
        <v>15200</v>
      </c>
      <c r="E116">
        <v>6</v>
      </c>
      <c r="F116" t="s">
        <v>6</v>
      </c>
      <c r="G116">
        <v>77400</v>
      </c>
      <c r="H116" t="s">
        <v>6</v>
      </c>
    </row>
    <row r="117" spans="1:8" x14ac:dyDescent="0.35">
      <c r="A117">
        <v>29</v>
      </c>
      <c r="B117" t="s">
        <v>3</v>
      </c>
      <c r="C117" s="3" t="s">
        <v>5</v>
      </c>
      <c r="D117">
        <v>30800</v>
      </c>
      <c r="E117">
        <v>3</v>
      </c>
      <c r="F117" t="s">
        <v>6</v>
      </c>
      <c r="G117">
        <v>85900</v>
      </c>
      <c r="H117" t="s">
        <v>6</v>
      </c>
    </row>
    <row r="118" spans="1:8" x14ac:dyDescent="0.35">
      <c r="A118">
        <v>28</v>
      </c>
      <c r="B118" t="s">
        <v>3</v>
      </c>
      <c r="C118" s="3" t="s">
        <v>5</v>
      </c>
      <c r="D118">
        <v>21200</v>
      </c>
      <c r="E118">
        <v>3</v>
      </c>
      <c r="F118" t="s">
        <v>5</v>
      </c>
      <c r="G118">
        <v>148600</v>
      </c>
      <c r="H118" t="s">
        <v>5</v>
      </c>
    </row>
    <row r="119" spans="1:8" x14ac:dyDescent="0.35">
      <c r="A119">
        <v>29</v>
      </c>
      <c r="B119" t="s">
        <v>3</v>
      </c>
      <c r="C119" s="3" t="s">
        <v>5</v>
      </c>
      <c r="D119">
        <v>24600</v>
      </c>
      <c r="E119">
        <v>4</v>
      </c>
      <c r="F119" t="s">
        <v>6</v>
      </c>
      <c r="G119">
        <v>82100</v>
      </c>
      <c r="H119" t="s">
        <v>5</v>
      </c>
    </row>
    <row r="120" spans="1:8" x14ac:dyDescent="0.35">
      <c r="A120">
        <v>36</v>
      </c>
      <c r="B120" t="s">
        <v>3</v>
      </c>
      <c r="C120" s="3" t="s">
        <v>6</v>
      </c>
      <c r="D120">
        <v>24700</v>
      </c>
      <c r="E120">
        <v>9</v>
      </c>
      <c r="F120" t="s">
        <v>6</v>
      </c>
      <c r="G120">
        <v>64400</v>
      </c>
      <c r="H120" t="s">
        <v>6</v>
      </c>
    </row>
    <row r="121" spans="1:8" x14ac:dyDescent="0.35">
      <c r="A121">
        <v>35</v>
      </c>
      <c r="B121" t="s">
        <v>2</v>
      </c>
      <c r="C121" s="3" t="s">
        <v>6</v>
      </c>
      <c r="D121">
        <v>26300</v>
      </c>
      <c r="E121">
        <v>16</v>
      </c>
      <c r="F121" t="s">
        <v>5</v>
      </c>
      <c r="G121">
        <v>86200</v>
      </c>
      <c r="H121" t="s">
        <v>5</v>
      </c>
    </row>
    <row r="122" spans="1:8" x14ac:dyDescent="0.35">
      <c r="A122">
        <v>34</v>
      </c>
      <c r="B122" t="s">
        <v>2</v>
      </c>
      <c r="C122" s="3" t="s">
        <v>6</v>
      </c>
      <c r="D122">
        <v>32200</v>
      </c>
      <c r="E122">
        <v>6</v>
      </c>
      <c r="F122" t="s">
        <v>5</v>
      </c>
      <c r="G122">
        <v>177100</v>
      </c>
      <c r="H122" t="s">
        <v>6</v>
      </c>
    </row>
    <row r="123" spans="1:8" x14ac:dyDescent="0.35">
      <c r="A123">
        <v>23</v>
      </c>
      <c r="B123" t="s">
        <v>3</v>
      </c>
      <c r="C123" s="3" t="s">
        <v>5</v>
      </c>
      <c r="D123">
        <v>20300</v>
      </c>
      <c r="E123">
        <v>6</v>
      </c>
      <c r="F123" t="s">
        <v>6</v>
      </c>
      <c r="G123">
        <v>68300</v>
      </c>
      <c r="H123" t="s">
        <v>5</v>
      </c>
    </row>
    <row r="124" spans="1:8" x14ac:dyDescent="0.35">
      <c r="A124">
        <v>31</v>
      </c>
      <c r="B124" t="s">
        <v>2</v>
      </c>
      <c r="C124" s="3" t="s">
        <v>5</v>
      </c>
      <c r="D124">
        <v>60900</v>
      </c>
      <c r="E124">
        <v>6</v>
      </c>
      <c r="F124" t="s">
        <v>6</v>
      </c>
      <c r="G124">
        <v>67900</v>
      </c>
      <c r="H124" t="s">
        <v>6</v>
      </c>
    </row>
    <row r="125" spans="1:8" x14ac:dyDescent="0.35">
      <c r="A125">
        <v>28</v>
      </c>
      <c r="B125" t="s">
        <v>3</v>
      </c>
      <c r="C125" s="3" t="s">
        <v>5</v>
      </c>
      <c r="D125">
        <v>15800</v>
      </c>
      <c r="E125">
        <v>11</v>
      </c>
      <c r="F125" t="s">
        <v>6</v>
      </c>
      <c r="G125">
        <v>57300</v>
      </c>
      <c r="H125" t="s">
        <v>6</v>
      </c>
    </row>
    <row r="126" spans="1:8" x14ac:dyDescent="0.35">
      <c r="A126">
        <v>33</v>
      </c>
      <c r="B126" t="s">
        <v>2</v>
      </c>
      <c r="C126" s="3" t="s">
        <v>5</v>
      </c>
      <c r="D126">
        <v>31700</v>
      </c>
      <c r="E126">
        <v>6</v>
      </c>
      <c r="F126" t="s">
        <v>6</v>
      </c>
      <c r="G126">
        <v>83600</v>
      </c>
      <c r="H126" t="s">
        <v>5</v>
      </c>
    </row>
    <row r="127" spans="1:8" x14ac:dyDescent="0.35">
      <c r="A127">
        <v>31</v>
      </c>
      <c r="B127" t="s">
        <v>3</v>
      </c>
      <c r="C127" s="3" t="s">
        <v>6</v>
      </c>
      <c r="D127">
        <v>0</v>
      </c>
      <c r="E127">
        <v>5</v>
      </c>
      <c r="F127" t="s">
        <v>6</v>
      </c>
      <c r="G127">
        <v>77500</v>
      </c>
      <c r="H127" t="s">
        <v>5</v>
      </c>
    </row>
    <row r="128" spans="1:8" x14ac:dyDescent="0.35">
      <c r="A128">
        <v>26</v>
      </c>
      <c r="B128" t="s">
        <v>2</v>
      </c>
      <c r="C128" s="3" t="s">
        <v>6</v>
      </c>
      <c r="D128">
        <v>20900</v>
      </c>
      <c r="E128">
        <v>9</v>
      </c>
      <c r="F128" t="s">
        <v>6</v>
      </c>
      <c r="G128">
        <v>61700</v>
      </c>
      <c r="H128" t="s">
        <v>6</v>
      </c>
    </row>
    <row r="129" spans="1:8" x14ac:dyDescent="0.35">
      <c r="A129">
        <v>38</v>
      </c>
      <c r="B129" t="s">
        <v>2</v>
      </c>
      <c r="C129" s="3" t="s">
        <v>5</v>
      </c>
      <c r="D129">
        <v>37900</v>
      </c>
      <c r="E129">
        <v>12</v>
      </c>
      <c r="F129" t="s">
        <v>5</v>
      </c>
      <c r="G129">
        <v>85600</v>
      </c>
      <c r="H129" t="s">
        <v>6</v>
      </c>
    </row>
    <row r="130" spans="1:8" x14ac:dyDescent="0.35">
      <c r="A130">
        <v>28</v>
      </c>
      <c r="B130" t="s">
        <v>3</v>
      </c>
      <c r="C130" s="3" t="s">
        <v>6</v>
      </c>
      <c r="D130">
        <v>22400</v>
      </c>
      <c r="E130">
        <v>7</v>
      </c>
      <c r="F130" t="s">
        <v>6</v>
      </c>
      <c r="G130">
        <v>59900</v>
      </c>
      <c r="H130" t="s">
        <v>6</v>
      </c>
    </row>
    <row r="131" spans="1:8" x14ac:dyDescent="0.35">
      <c r="A131">
        <v>27</v>
      </c>
      <c r="B131" t="s">
        <v>3</v>
      </c>
      <c r="C131" s="3" t="s">
        <v>5</v>
      </c>
      <c r="D131">
        <v>26600</v>
      </c>
      <c r="E131">
        <v>5</v>
      </c>
      <c r="F131" t="s">
        <v>6</v>
      </c>
      <c r="G131">
        <v>43100</v>
      </c>
      <c r="H131" t="s">
        <v>5</v>
      </c>
    </row>
    <row r="132" spans="1:8" x14ac:dyDescent="0.35">
      <c r="A132">
        <v>31</v>
      </c>
      <c r="B132" t="s">
        <v>3</v>
      </c>
      <c r="C132" s="3" t="s">
        <v>6</v>
      </c>
      <c r="D132">
        <v>20800</v>
      </c>
      <c r="E132">
        <v>10</v>
      </c>
      <c r="F132" t="s">
        <v>5</v>
      </c>
      <c r="G132">
        <v>65700</v>
      </c>
      <c r="H132" t="s">
        <v>5</v>
      </c>
    </row>
    <row r="133" spans="1:8" x14ac:dyDescent="0.35">
      <c r="A133">
        <v>34</v>
      </c>
      <c r="B133" t="s">
        <v>3</v>
      </c>
      <c r="C133" s="3" t="s">
        <v>5</v>
      </c>
      <c r="D133">
        <v>31100</v>
      </c>
      <c r="E133">
        <v>7</v>
      </c>
      <c r="F133" t="s">
        <v>6</v>
      </c>
      <c r="G133">
        <v>80500</v>
      </c>
      <c r="H133" t="s">
        <v>6</v>
      </c>
    </row>
    <row r="134" spans="1:8" x14ac:dyDescent="0.35">
      <c r="A134">
        <v>29</v>
      </c>
      <c r="B134" t="s">
        <v>3</v>
      </c>
      <c r="C134" s="3" t="s">
        <v>5</v>
      </c>
      <c r="D134">
        <v>31200</v>
      </c>
      <c r="E134">
        <v>5</v>
      </c>
      <c r="F134" t="s">
        <v>6</v>
      </c>
      <c r="G134">
        <v>88400</v>
      </c>
      <c r="H134" t="s">
        <v>6</v>
      </c>
    </row>
    <row r="135" spans="1:8" x14ac:dyDescent="0.35">
      <c r="A135">
        <v>27</v>
      </c>
      <c r="B135" t="s">
        <v>3</v>
      </c>
      <c r="C135" s="3" t="s">
        <v>5</v>
      </c>
      <c r="D135">
        <v>0</v>
      </c>
      <c r="E135">
        <v>2</v>
      </c>
      <c r="F135" t="s">
        <v>5</v>
      </c>
      <c r="G135">
        <v>40200</v>
      </c>
      <c r="H135" t="s">
        <v>5</v>
      </c>
    </row>
    <row r="136" spans="1:8" x14ac:dyDescent="0.35">
      <c r="A136">
        <v>26</v>
      </c>
      <c r="B136" t="s">
        <v>3</v>
      </c>
      <c r="C136" s="3" t="s">
        <v>6</v>
      </c>
      <c r="D136">
        <v>38900</v>
      </c>
      <c r="E136">
        <v>7</v>
      </c>
      <c r="F136" t="s">
        <v>6</v>
      </c>
      <c r="G136">
        <v>84000</v>
      </c>
      <c r="H136" t="s">
        <v>6</v>
      </c>
    </row>
    <row r="137" spans="1:8" x14ac:dyDescent="0.35">
      <c r="A137">
        <v>33</v>
      </c>
      <c r="B137" t="s">
        <v>3</v>
      </c>
      <c r="C137" s="3" t="s">
        <v>6</v>
      </c>
      <c r="D137">
        <v>29500</v>
      </c>
      <c r="E137">
        <v>4</v>
      </c>
      <c r="F137" t="s">
        <v>6</v>
      </c>
      <c r="G137">
        <v>34400</v>
      </c>
      <c r="H137" t="s">
        <v>6</v>
      </c>
    </row>
    <row r="138" spans="1:8" x14ac:dyDescent="0.35">
      <c r="A138">
        <v>33</v>
      </c>
      <c r="B138" t="s">
        <v>3</v>
      </c>
      <c r="C138" s="3" t="s">
        <v>5</v>
      </c>
      <c r="D138">
        <v>16100</v>
      </c>
      <c r="E138">
        <v>5</v>
      </c>
      <c r="F138" t="s">
        <v>5</v>
      </c>
      <c r="G138">
        <v>55800</v>
      </c>
      <c r="H138" t="s">
        <v>6</v>
      </c>
    </row>
    <row r="139" spans="1:8" x14ac:dyDescent="0.35">
      <c r="A139">
        <v>34</v>
      </c>
      <c r="B139" t="s">
        <v>3</v>
      </c>
      <c r="C139" s="3" t="s">
        <v>5</v>
      </c>
      <c r="D139">
        <v>15800</v>
      </c>
      <c r="E139">
        <v>7</v>
      </c>
      <c r="F139" t="s">
        <v>6</v>
      </c>
      <c r="G139">
        <v>64900</v>
      </c>
      <c r="H139" t="s">
        <v>6</v>
      </c>
    </row>
    <row r="140" spans="1:8" x14ac:dyDescent="0.35">
      <c r="A140">
        <v>31</v>
      </c>
      <c r="B140" t="s">
        <v>3</v>
      </c>
      <c r="C140" s="3" t="s">
        <v>5</v>
      </c>
      <c r="D140">
        <v>27500</v>
      </c>
      <c r="E140">
        <v>4</v>
      </c>
      <c r="F140" t="s">
        <v>6</v>
      </c>
      <c r="G140">
        <v>41100</v>
      </c>
      <c r="H140" t="s">
        <v>6</v>
      </c>
    </row>
    <row r="141" spans="1:8" x14ac:dyDescent="0.35">
      <c r="A141">
        <v>37</v>
      </c>
      <c r="B141" t="s">
        <v>2</v>
      </c>
      <c r="C141" s="3" t="s">
        <v>5</v>
      </c>
      <c r="D141">
        <v>13000</v>
      </c>
      <c r="E141">
        <v>7</v>
      </c>
      <c r="F141" t="s">
        <v>5</v>
      </c>
      <c r="G141">
        <v>39100</v>
      </c>
      <c r="H141" t="s">
        <v>6</v>
      </c>
    </row>
    <row r="142" spans="1:8" x14ac:dyDescent="0.35">
      <c r="A142">
        <v>27</v>
      </c>
      <c r="B142" t="s">
        <v>3</v>
      </c>
      <c r="C142" s="3" t="s">
        <v>6</v>
      </c>
      <c r="D142">
        <v>68100</v>
      </c>
      <c r="E142">
        <v>5</v>
      </c>
      <c r="F142" t="s">
        <v>5</v>
      </c>
      <c r="G142">
        <v>58200</v>
      </c>
      <c r="H142" t="s">
        <v>5</v>
      </c>
    </row>
    <row r="143" spans="1:8" x14ac:dyDescent="0.35">
      <c r="A143">
        <v>32</v>
      </c>
      <c r="B143" t="s">
        <v>3</v>
      </c>
      <c r="C143" s="3" t="s">
        <v>6</v>
      </c>
      <c r="D143">
        <v>18500</v>
      </c>
      <c r="E143">
        <v>7</v>
      </c>
      <c r="F143" t="s">
        <v>6</v>
      </c>
      <c r="G143">
        <v>46500</v>
      </c>
      <c r="H143" t="s">
        <v>6</v>
      </c>
    </row>
    <row r="144" spans="1:8" x14ac:dyDescent="0.35">
      <c r="A144">
        <v>25</v>
      </c>
      <c r="B144" t="s">
        <v>2</v>
      </c>
      <c r="C144" s="3" t="s">
        <v>5</v>
      </c>
      <c r="D144">
        <v>27100</v>
      </c>
      <c r="E144">
        <v>2</v>
      </c>
      <c r="F144" t="s">
        <v>6</v>
      </c>
      <c r="G144">
        <v>45100</v>
      </c>
      <c r="H144" t="s">
        <v>6</v>
      </c>
    </row>
    <row r="145" spans="1:8" x14ac:dyDescent="0.35">
      <c r="A145">
        <v>31</v>
      </c>
      <c r="B145" t="s">
        <v>2</v>
      </c>
      <c r="C145" s="3" t="s">
        <v>5</v>
      </c>
      <c r="D145">
        <v>25900</v>
      </c>
      <c r="E145">
        <v>5</v>
      </c>
      <c r="F145" t="s">
        <v>6</v>
      </c>
      <c r="G145">
        <v>69900</v>
      </c>
      <c r="H145" t="s">
        <v>6</v>
      </c>
    </row>
    <row r="146" spans="1:8" x14ac:dyDescent="0.35">
      <c r="A146">
        <v>38</v>
      </c>
      <c r="B146" t="s">
        <v>3</v>
      </c>
      <c r="C146" s="3" t="s">
        <v>5</v>
      </c>
      <c r="D146">
        <v>18400</v>
      </c>
      <c r="E146">
        <v>2</v>
      </c>
      <c r="F146" t="s">
        <v>5</v>
      </c>
      <c r="G146">
        <v>63700</v>
      </c>
      <c r="H146" t="s">
        <v>5</v>
      </c>
    </row>
    <row r="147" spans="1:8" x14ac:dyDescent="0.35">
      <c r="A147">
        <v>31</v>
      </c>
      <c r="B147" t="s">
        <v>2</v>
      </c>
      <c r="C147" s="3" t="s">
        <v>5</v>
      </c>
      <c r="D147">
        <v>59200</v>
      </c>
      <c r="E147">
        <v>4</v>
      </c>
      <c r="F147" t="s">
        <v>6</v>
      </c>
      <c r="G147">
        <v>40500</v>
      </c>
      <c r="H147" t="s">
        <v>5</v>
      </c>
    </row>
    <row r="148" spans="1:8" x14ac:dyDescent="0.35">
      <c r="A148">
        <v>28</v>
      </c>
      <c r="B148" t="s">
        <v>2</v>
      </c>
      <c r="C148" s="3" t="s">
        <v>5</v>
      </c>
      <c r="D148">
        <v>67900</v>
      </c>
      <c r="E148">
        <v>5</v>
      </c>
      <c r="F148" t="s">
        <v>5</v>
      </c>
      <c r="G148">
        <v>62600</v>
      </c>
      <c r="H148" t="s">
        <v>6</v>
      </c>
    </row>
    <row r="149" spans="1:8" x14ac:dyDescent="0.35">
      <c r="A149">
        <v>29</v>
      </c>
      <c r="B149" t="s">
        <v>2</v>
      </c>
      <c r="C149" s="3" t="s">
        <v>5</v>
      </c>
      <c r="D149">
        <v>36700</v>
      </c>
      <c r="E149">
        <v>7</v>
      </c>
      <c r="F149" t="s">
        <v>6</v>
      </c>
      <c r="G149">
        <v>73400</v>
      </c>
      <c r="H149" t="s">
        <v>6</v>
      </c>
    </row>
    <row r="150" spans="1:8" x14ac:dyDescent="0.35">
      <c r="A150">
        <v>34</v>
      </c>
      <c r="B150" t="s">
        <v>2</v>
      </c>
      <c r="C150" s="3" t="s">
        <v>5</v>
      </c>
      <c r="D150">
        <v>32400</v>
      </c>
      <c r="E150">
        <v>9</v>
      </c>
      <c r="F150" t="s">
        <v>6</v>
      </c>
      <c r="G150">
        <v>35000</v>
      </c>
      <c r="H150" t="s">
        <v>5</v>
      </c>
    </row>
    <row r="151" spans="1:8" x14ac:dyDescent="0.35">
      <c r="A151">
        <v>35</v>
      </c>
      <c r="B151" t="s">
        <v>2</v>
      </c>
      <c r="C151" s="3" t="s">
        <v>6</v>
      </c>
      <c r="D151">
        <v>10300</v>
      </c>
      <c r="E151">
        <v>4</v>
      </c>
      <c r="F151" t="s">
        <v>6</v>
      </c>
      <c r="G151">
        <v>114000</v>
      </c>
      <c r="H151" t="s">
        <v>5</v>
      </c>
    </row>
    <row r="152" spans="1:8" x14ac:dyDescent="0.35">
      <c r="A152">
        <v>30</v>
      </c>
      <c r="B152" t="s">
        <v>3</v>
      </c>
      <c r="C152" s="3" t="s">
        <v>5</v>
      </c>
      <c r="D152">
        <v>39300</v>
      </c>
      <c r="E152">
        <v>7</v>
      </c>
      <c r="F152" t="s">
        <v>6</v>
      </c>
      <c r="G152">
        <v>70800</v>
      </c>
      <c r="H152" t="s">
        <v>5</v>
      </c>
    </row>
    <row r="153" spans="1:8" x14ac:dyDescent="0.35">
      <c r="A153">
        <v>32</v>
      </c>
      <c r="B153" t="s">
        <v>2</v>
      </c>
      <c r="C153" s="3" t="s">
        <v>5</v>
      </c>
      <c r="D153">
        <v>13800</v>
      </c>
      <c r="E153">
        <v>6</v>
      </c>
      <c r="F153" t="s">
        <v>6</v>
      </c>
      <c r="G153">
        <v>60300</v>
      </c>
      <c r="H153" t="s">
        <v>6</v>
      </c>
    </row>
    <row r="154" spans="1:8" x14ac:dyDescent="0.35">
      <c r="A154">
        <v>31</v>
      </c>
      <c r="B154" t="s">
        <v>3</v>
      </c>
      <c r="C154" s="3" t="s">
        <v>5</v>
      </c>
      <c r="D154">
        <v>11100</v>
      </c>
      <c r="E154">
        <v>4</v>
      </c>
      <c r="F154" t="s">
        <v>6</v>
      </c>
      <c r="G154">
        <v>78700</v>
      </c>
      <c r="H154" t="s">
        <v>5</v>
      </c>
    </row>
    <row r="155" spans="1:8" x14ac:dyDescent="0.35">
      <c r="A155">
        <v>29</v>
      </c>
      <c r="B155" t="s">
        <v>2</v>
      </c>
      <c r="C155" s="3" t="s">
        <v>5</v>
      </c>
      <c r="D155">
        <v>28600</v>
      </c>
      <c r="E155">
        <v>2</v>
      </c>
      <c r="F155" t="s">
        <v>5</v>
      </c>
      <c r="G155">
        <v>179700</v>
      </c>
      <c r="H155" t="s">
        <v>5</v>
      </c>
    </row>
    <row r="156" spans="1:8" x14ac:dyDescent="0.35">
      <c r="A156">
        <v>31</v>
      </c>
      <c r="B156" t="s">
        <v>3</v>
      </c>
      <c r="C156" s="3" t="s">
        <v>5</v>
      </c>
      <c r="D156">
        <v>22100</v>
      </c>
      <c r="E156">
        <v>6</v>
      </c>
      <c r="F156" t="s">
        <v>6</v>
      </c>
      <c r="G156">
        <v>157200</v>
      </c>
      <c r="H156" t="s">
        <v>6</v>
      </c>
    </row>
    <row r="157" spans="1:8" x14ac:dyDescent="0.35">
      <c r="A157">
        <v>31</v>
      </c>
      <c r="B157" t="s">
        <v>2</v>
      </c>
      <c r="C157" s="3" t="s">
        <v>5</v>
      </c>
      <c r="D157">
        <v>16700</v>
      </c>
      <c r="E157">
        <v>6</v>
      </c>
      <c r="F157" t="s">
        <v>6</v>
      </c>
      <c r="G157">
        <v>67300</v>
      </c>
      <c r="H157" t="s">
        <v>5</v>
      </c>
    </row>
    <row r="158" spans="1:8" x14ac:dyDescent="0.35">
      <c r="A158">
        <v>22</v>
      </c>
      <c r="B158" t="s">
        <v>2</v>
      </c>
      <c r="C158" s="3" t="s">
        <v>6</v>
      </c>
      <c r="D158">
        <v>19400</v>
      </c>
      <c r="E158">
        <v>6</v>
      </c>
      <c r="F158" t="s">
        <v>6</v>
      </c>
      <c r="G158">
        <v>49800</v>
      </c>
      <c r="H158" t="s">
        <v>5</v>
      </c>
    </row>
    <row r="159" spans="1:8" x14ac:dyDescent="0.35">
      <c r="A159">
        <v>19</v>
      </c>
      <c r="B159" t="s">
        <v>3</v>
      </c>
      <c r="C159" s="3" t="s">
        <v>6</v>
      </c>
      <c r="D159">
        <v>54600</v>
      </c>
      <c r="E159">
        <v>4</v>
      </c>
      <c r="F159" t="s">
        <v>6</v>
      </c>
      <c r="G159">
        <v>43400</v>
      </c>
      <c r="H159" t="s">
        <v>6</v>
      </c>
    </row>
    <row r="160" spans="1:8" x14ac:dyDescent="0.35">
      <c r="A160">
        <v>31</v>
      </c>
      <c r="B160" t="s">
        <v>2</v>
      </c>
      <c r="C160" s="3" t="s">
        <v>6</v>
      </c>
      <c r="D160">
        <v>41500</v>
      </c>
      <c r="E160">
        <v>2</v>
      </c>
      <c r="F160" t="s">
        <v>6</v>
      </c>
      <c r="G160">
        <v>71100</v>
      </c>
      <c r="H160" t="s">
        <v>6</v>
      </c>
    </row>
    <row r="161" spans="1:8" x14ac:dyDescent="0.35">
      <c r="A161">
        <v>22</v>
      </c>
      <c r="B161" t="s">
        <v>2</v>
      </c>
      <c r="C161" s="3" t="s">
        <v>5</v>
      </c>
      <c r="D161">
        <v>23300</v>
      </c>
      <c r="E161">
        <v>9</v>
      </c>
      <c r="F161" t="s">
        <v>5</v>
      </c>
      <c r="G161">
        <v>42100</v>
      </c>
      <c r="H161" t="s">
        <v>6</v>
      </c>
    </row>
    <row r="162" spans="1:8" x14ac:dyDescent="0.35">
      <c r="A162">
        <v>26</v>
      </c>
      <c r="B162" t="s">
        <v>3</v>
      </c>
      <c r="C162" s="3" t="s">
        <v>5</v>
      </c>
      <c r="D162">
        <v>29700</v>
      </c>
      <c r="E162">
        <v>8</v>
      </c>
      <c r="F162" t="s">
        <v>6</v>
      </c>
      <c r="G162">
        <v>42200</v>
      </c>
      <c r="H162" t="s">
        <v>6</v>
      </c>
    </row>
    <row r="163" spans="1:8" x14ac:dyDescent="0.35">
      <c r="A163">
        <v>34</v>
      </c>
      <c r="B163" t="s">
        <v>3</v>
      </c>
      <c r="C163" s="3" t="s">
        <v>6</v>
      </c>
      <c r="D163">
        <v>33200</v>
      </c>
      <c r="E163">
        <v>2</v>
      </c>
      <c r="F163" t="s">
        <v>6</v>
      </c>
      <c r="G163">
        <v>63300</v>
      </c>
      <c r="H163" t="s">
        <v>5</v>
      </c>
    </row>
    <row r="164" spans="1:8" x14ac:dyDescent="0.35">
      <c r="A164">
        <v>37</v>
      </c>
      <c r="B164" t="s">
        <v>3</v>
      </c>
      <c r="C164" s="3" t="s">
        <v>6</v>
      </c>
      <c r="D164">
        <v>56300</v>
      </c>
      <c r="E164">
        <v>5</v>
      </c>
      <c r="F164" t="s">
        <v>5</v>
      </c>
      <c r="G164">
        <v>55700</v>
      </c>
      <c r="H164" t="s">
        <v>5</v>
      </c>
    </row>
    <row r="165" spans="1:8" x14ac:dyDescent="0.35">
      <c r="A165">
        <v>36</v>
      </c>
      <c r="B165" t="s">
        <v>2</v>
      </c>
      <c r="C165" s="3" t="s">
        <v>5</v>
      </c>
      <c r="D165">
        <v>25900</v>
      </c>
      <c r="E165">
        <v>5</v>
      </c>
      <c r="F165" t="s">
        <v>6</v>
      </c>
      <c r="G165">
        <v>107900</v>
      </c>
      <c r="H165" t="s">
        <v>5</v>
      </c>
    </row>
    <row r="166" spans="1:8" x14ac:dyDescent="0.35">
      <c r="A166">
        <v>27</v>
      </c>
      <c r="B166" t="s">
        <v>2</v>
      </c>
      <c r="C166" s="3" t="s">
        <v>6</v>
      </c>
      <c r="D166">
        <v>63500</v>
      </c>
      <c r="E166">
        <v>6</v>
      </c>
      <c r="F166" t="s">
        <v>6</v>
      </c>
      <c r="G166">
        <v>44800</v>
      </c>
      <c r="H166" t="s">
        <v>6</v>
      </c>
    </row>
    <row r="167" spans="1:8" x14ac:dyDescent="0.35">
      <c r="A167">
        <v>32</v>
      </c>
      <c r="B167" t="s">
        <v>3</v>
      </c>
      <c r="C167" s="3" t="s">
        <v>6</v>
      </c>
      <c r="D167">
        <v>18700</v>
      </c>
      <c r="E167">
        <v>7</v>
      </c>
      <c r="F167" t="s">
        <v>6</v>
      </c>
      <c r="G167">
        <v>94700</v>
      </c>
      <c r="H167" t="s">
        <v>5</v>
      </c>
    </row>
    <row r="168" spans="1:8" x14ac:dyDescent="0.35">
      <c r="A168">
        <v>27</v>
      </c>
      <c r="B168" t="s">
        <v>2</v>
      </c>
      <c r="C168" s="3" t="s">
        <v>5</v>
      </c>
      <c r="D168">
        <v>49700</v>
      </c>
      <c r="E168">
        <v>4</v>
      </c>
      <c r="F168" t="s">
        <v>6</v>
      </c>
      <c r="G168">
        <v>112700</v>
      </c>
      <c r="H168" t="s">
        <v>5</v>
      </c>
    </row>
    <row r="169" spans="1:8" x14ac:dyDescent="0.35">
      <c r="A169">
        <v>32</v>
      </c>
      <c r="B169" t="s">
        <v>3</v>
      </c>
      <c r="C169" s="3" t="s">
        <v>6</v>
      </c>
      <c r="D169">
        <v>15000</v>
      </c>
      <c r="E169">
        <v>5</v>
      </c>
      <c r="F169" t="s">
        <v>6</v>
      </c>
      <c r="G169">
        <v>114900</v>
      </c>
      <c r="H169" t="s">
        <v>6</v>
      </c>
    </row>
    <row r="170" spans="1:8" x14ac:dyDescent="0.35">
      <c r="A170">
        <v>24</v>
      </c>
      <c r="B170" t="s">
        <v>2</v>
      </c>
      <c r="C170" s="3" t="s">
        <v>6</v>
      </c>
      <c r="D170">
        <v>8200</v>
      </c>
      <c r="E170">
        <v>7</v>
      </c>
      <c r="F170" t="s">
        <v>5</v>
      </c>
      <c r="G170">
        <v>112700</v>
      </c>
      <c r="H170" t="s">
        <v>6</v>
      </c>
    </row>
    <row r="171" spans="1:8" x14ac:dyDescent="0.35">
      <c r="A171">
        <v>38</v>
      </c>
      <c r="B171" t="s">
        <v>2</v>
      </c>
      <c r="C171" s="3" t="s">
        <v>6</v>
      </c>
      <c r="D171">
        <v>36300</v>
      </c>
      <c r="E171">
        <v>9</v>
      </c>
      <c r="F171" t="s">
        <v>5</v>
      </c>
      <c r="G171">
        <v>60900</v>
      </c>
      <c r="H171" t="s">
        <v>5</v>
      </c>
    </row>
    <row r="172" spans="1:8" x14ac:dyDescent="0.35">
      <c r="A172">
        <v>33</v>
      </c>
      <c r="B172" t="s">
        <v>2</v>
      </c>
      <c r="C172" s="3" t="s">
        <v>5</v>
      </c>
      <c r="D172">
        <v>50200</v>
      </c>
      <c r="E172">
        <v>7</v>
      </c>
      <c r="F172" t="s">
        <v>6</v>
      </c>
      <c r="G172">
        <v>137800</v>
      </c>
      <c r="H172" t="s">
        <v>5</v>
      </c>
    </row>
    <row r="173" spans="1:8" x14ac:dyDescent="0.35">
      <c r="A173">
        <v>19</v>
      </c>
      <c r="B173" t="s">
        <v>3</v>
      </c>
      <c r="C173" s="3" t="s">
        <v>5</v>
      </c>
      <c r="D173">
        <v>13500</v>
      </c>
      <c r="E173">
        <v>10</v>
      </c>
      <c r="F173" t="s">
        <v>6</v>
      </c>
      <c r="G173">
        <v>47200</v>
      </c>
      <c r="H173" t="s">
        <v>6</v>
      </c>
    </row>
    <row r="174" spans="1:8" x14ac:dyDescent="0.35">
      <c r="A174">
        <v>33</v>
      </c>
      <c r="B174" t="s">
        <v>3</v>
      </c>
      <c r="C174" s="3" t="s">
        <v>6</v>
      </c>
      <c r="D174">
        <v>37500</v>
      </c>
      <c r="E174">
        <v>4</v>
      </c>
      <c r="F174" t="s">
        <v>6</v>
      </c>
      <c r="G174">
        <v>70900</v>
      </c>
      <c r="H174" t="s">
        <v>6</v>
      </c>
    </row>
    <row r="175" spans="1:8" x14ac:dyDescent="0.35">
      <c r="A175">
        <v>25</v>
      </c>
      <c r="B175" t="s">
        <v>2</v>
      </c>
      <c r="C175" s="3" t="s">
        <v>5</v>
      </c>
      <c r="D175">
        <v>26800</v>
      </c>
      <c r="E175">
        <v>7</v>
      </c>
      <c r="F175" t="s">
        <v>5</v>
      </c>
      <c r="G175">
        <v>52000</v>
      </c>
      <c r="H175" t="s">
        <v>5</v>
      </c>
    </row>
    <row r="176" spans="1:8" x14ac:dyDescent="0.35">
      <c r="A176">
        <v>27</v>
      </c>
      <c r="B176" t="s">
        <v>3</v>
      </c>
      <c r="C176" s="3" t="s">
        <v>5</v>
      </c>
      <c r="D176">
        <v>30300</v>
      </c>
      <c r="E176">
        <v>5</v>
      </c>
      <c r="F176" t="s">
        <v>6</v>
      </c>
      <c r="G176">
        <v>166500</v>
      </c>
      <c r="H176" t="s">
        <v>6</v>
      </c>
    </row>
    <row r="177" spans="1:8" x14ac:dyDescent="0.35">
      <c r="A177">
        <v>35</v>
      </c>
      <c r="B177" t="s">
        <v>2</v>
      </c>
      <c r="C177" s="3" t="s">
        <v>5</v>
      </c>
      <c r="D177">
        <v>46300</v>
      </c>
      <c r="E177">
        <v>18</v>
      </c>
      <c r="F177" t="s">
        <v>6</v>
      </c>
      <c r="G177">
        <v>88000</v>
      </c>
      <c r="H177" t="s">
        <v>5</v>
      </c>
    </row>
    <row r="178" spans="1:8" x14ac:dyDescent="0.35">
      <c r="A178">
        <v>29</v>
      </c>
      <c r="B178" t="s">
        <v>3</v>
      </c>
      <c r="C178" s="3" t="s">
        <v>6</v>
      </c>
      <c r="D178">
        <v>14400</v>
      </c>
      <c r="E178">
        <v>9</v>
      </c>
      <c r="F178" t="s">
        <v>5</v>
      </c>
      <c r="G178">
        <v>41800</v>
      </c>
      <c r="H178" t="s">
        <v>5</v>
      </c>
    </row>
    <row r="179" spans="1:8" x14ac:dyDescent="0.35">
      <c r="A179">
        <v>31</v>
      </c>
      <c r="B179" t="s">
        <v>3</v>
      </c>
      <c r="C179" s="3" t="s">
        <v>6</v>
      </c>
      <c r="D179">
        <v>0</v>
      </c>
      <c r="E179">
        <v>4</v>
      </c>
      <c r="F179" t="s">
        <v>6</v>
      </c>
      <c r="G179">
        <v>60300</v>
      </c>
      <c r="H179" t="s">
        <v>5</v>
      </c>
    </row>
    <row r="180" spans="1:8" x14ac:dyDescent="0.35">
      <c r="A180">
        <v>29</v>
      </c>
      <c r="B180" t="s">
        <v>2</v>
      </c>
      <c r="C180" s="3" t="s">
        <v>6</v>
      </c>
      <c r="D180">
        <v>18800</v>
      </c>
      <c r="E180">
        <v>5</v>
      </c>
      <c r="F180" t="s">
        <v>6</v>
      </c>
      <c r="G180">
        <v>53400</v>
      </c>
      <c r="H180" t="s">
        <v>6</v>
      </c>
    </row>
    <row r="181" spans="1:8" x14ac:dyDescent="0.35">
      <c r="A181">
        <v>31</v>
      </c>
      <c r="B181" t="s">
        <v>2</v>
      </c>
      <c r="C181" s="3" t="s">
        <v>5</v>
      </c>
      <c r="D181">
        <v>40900</v>
      </c>
      <c r="E181">
        <v>5</v>
      </c>
      <c r="F181" t="s">
        <v>5</v>
      </c>
      <c r="G181">
        <v>46700</v>
      </c>
      <c r="H181" t="s">
        <v>6</v>
      </c>
    </row>
    <row r="182" spans="1:8" x14ac:dyDescent="0.35">
      <c r="A182">
        <v>32</v>
      </c>
      <c r="B182" t="s">
        <v>3</v>
      </c>
      <c r="C182" s="3" t="s">
        <v>6</v>
      </c>
      <c r="D182">
        <v>23300</v>
      </c>
      <c r="E182">
        <v>7</v>
      </c>
      <c r="F182" t="s">
        <v>6</v>
      </c>
      <c r="G182">
        <v>59600</v>
      </c>
      <c r="H182" t="s">
        <v>6</v>
      </c>
    </row>
    <row r="183" spans="1:8" x14ac:dyDescent="0.35">
      <c r="A183">
        <v>22</v>
      </c>
      <c r="B183" t="s">
        <v>2</v>
      </c>
      <c r="C183" s="3" t="s">
        <v>5</v>
      </c>
      <c r="D183">
        <v>11900</v>
      </c>
      <c r="E183">
        <v>4</v>
      </c>
      <c r="F183" t="s">
        <v>6</v>
      </c>
      <c r="G183">
        <v>27700</v>
      </c>
      <c r="H183" t="s">
        <v>6</v>
      </c>
    </row>
    <row r="184" spans="1:8" x14ac:dyDescent="0.35">
      <c r="A184">
        <v>29</v>
      </c>
      <c r="B184" t="s">
        <v>3</v>
      </c>
      <c r="C184" s="3" t="s">
        <v>6</v>
      </c>
      <c r="D184">
        <v>28100</v>
      </c>
      <c r="E184">
        <v>10</v>
      </c>
      <c r="F184" t="s">
        <v>5</v>
      </c>
      <c r="G184">
        <v>48900</v>
      </c>
      <c r="H184" t="s">
        <v>6</v>
      </c>
    </row>
    <row r="185" spans="1:8" x14ac:dyDescent="0.35">
      <c r="A185">
        <v>28</v>
      </c>
      <c r="B185" t="s">
        <v>2</v>
      </c>
      <c r="C185" s="3" t="s">
        <v>5</v>
      </c>
      <c r="D185">
        <v>20400</v>
      </c>
      <c r="E185">
        <v>8</v>
      </c>
      <c r="F185" t="s">
        <v>5</v>
      </c>
      <c r="G185">
        <v>56600</v>
      </c>
      <c r="H185" t="s">
        <v>5</v>
      </c>
    </row>
    <row r="186" spans="1:8" x14ac:dyDescent="0.35">
      <c r="A186">
        <v>26</v>
      </c>
      <c r="B186" t="s">
        <v>3</v>
      </c>
      <c r="C186" s="3" t="s">
        <v>5</v>
      </c>
      <c r="D186">
        <v>14900</v>
      </c>
      <c r="E186">
        <v>7</v>
      </c>
      <c r="F186" t="s">
        <v>5</v>
      </c>
      <c r="G186">
        <v>32500</v>
      </c>
      <c r="H186" t="s">
        <v>5</v>
      </c>
    </row>
    <row r="187" spans="1:8" x14ac:dyDescent="0.35">
      <c r="A187">
        <v>33</v>
      </c>
      <c r="B187" t="s">
        <v>2</v>
      </c>
      <c r="C187" s="3" t="s">
        <v>5</v>
      </c>
      <c r="D187">
        <v>33900</v>
      </c>
      <c r="E187">
        <v>3</v>
      </c>
      <c r="F187" t="s">
        <v>6</v>
      </c>
      <c r="G187">
        <v>74500</v>
      </c>
      <c r="H187" t="s">
        <v>6</v>
      </c>
    </row>
    <row r="188" spans="1:8" x14ac:dyDescent="0.35">
      <c r="A188">
        <v>35</v>
      </c>
      <c r="B188" t="s">
        <v>3</v>
      </c>
      <c r="C188" s="3" t="s">
        <v>5</v>
      </c>
      <c r="D188">
        <v>15100</v>
      </c>
      <c r="E188">
        <v>6</v>
      </c>
      <c r="F188" t="s">
        <v>5</v>
      </c>
      <c r="G188">
        <v>69800</v>
      </c>
      <c r="H188" t="s">
        <v>5</v>
      </c>
    </row>
    <row r="189" spans="1:8" x14ac:dyDescent="0.35">
      <c r="A189">
        <v>27</v>
      </c>
      <c r="B189" t="s">
        <v>3</v>
      </c>
      <c r="C189" s="3" t="s">
        <v>5</v>
      </c>
      <c r="D189">
        <v>133400</v>
      </c>
      <c r="E189">
        <v>5</v>
      </c>
      <c r="F189" t="s">
        <v>6</v>
      </c>
      <c r="G189">
        <v>48100</v>
      </c>
      <c r="H189" t="s">
        <v>6</v>
      </c>
    </row>
    <row r="190" spans="1:8" x14ac:dyDescent="0.35">
      <c r="A190">
        <v>33</v>
      </c>
      <c r="B190" t="s">
        <v>2</v>
      </c>
      <c r="C190" s="3" t="s">
        <v>6</v>
      </c>
      <c r="D190">
        <v>18300</v>
      </c>
      <c r="E190">
        <v>7</v>
      </c>
      <c r="F190" t="s">
        <v>6</v>
      </c>
      <c r="G190">
        <v>95900</v>
      </c>
      <c r="H190" t="s">
        <v>6</v>
      </c>
    </row>
    <row r="191" spans="1:8" x14ac:dyDescent="0.35">
      <c r="A191">
        <v>30</v>
      </c>
      <c r="B191" t="s">
        <v>2</v>
      </c>
      <c r="C191" s="3" t="s">
        <v>6</v>
      </c>
      <c r="D191">
        <v>28700</v>
      </c>
      <c r="E191">
        <v>10</v>
      </c>
      <c r="F191" t="s">
        <v>6</v>
      </c>
      <c r="G191">
        <v>76500</v>
      </c>
      <c r="H191" t="s">
        <v>5</v>
      </c>
    </row>
    <row r="192" spans="1:8" x14ac:dyDescent="0.35">
      <c r="A192">
        <v>28</v>
      </c>
      <c r="B192" t="s">
        <v>3</v>
      </c>
      <c r="C192" s="3" t="s">
        <v>6</v>
      </c>
      <c r="D192">
        <v>50900</v>
      </c>
      <c r="E192">
        <v>6</v>
      </c>
      <c r="F192" t="s">
        <v>6</v>
      </c>
      <c r="G192">
        <v>43700</v>
      </c>
      <c r="H192" t="s">
        <v>5</v>
      </c>
    </row>
    <row r="193" spans="1:8" x14ac:dyDescent="0.35">
      <c r="A193">
        <v>35</v>
      </c>
      <c r="B193" t="s">
        <v>2</v>
      </c>
      <c r="C193" s="3" t="s">
        <v>5</v>
      </c>
      <c r="D193">
        <v>25600</v>
      </c>
      <c r="E193">
        <v>4</v>
      </c>
      <c r="F193" t="s">
        <v>6</v>
      </c>
      <c r="G193">
        <v>72700</v>
      </c>
      <c r="H193" t="s">
        <v>6</v>
      </c>
    </row>
    <row r="194" spans="1:8" x14ac:dyDescent="0.35">
      <c r="A194">
        <v>34</v>
      </c>
      <c r="B194" t="s">
        <v>2</v>
      </c>
      <c r="C194" s="3" t="s">
        <v>6</v>
      </c>
      <c r="D194">
        <v>30700</v>
      </c>
      <c r="E194">
        <v>0</v>
      </c>
      <c r="F194" t="s">
        <v>6</v>
      </c>
      <c r="G194">
        <v>140100</v>
      </c>
      <c r="H194" t="s">
        <v>5</v>
      </c>
    </row>
    <row r="195" spans="1:8" x14ac:dyDescent="0.35">
      <c r="A195">
        <v>28</v>
      </c>
      <c r="B195" t="s">
        <v>3</v>
      </c>
      <c r="C195" s="3" t="s">
        <v>6</v>
      </c>
      <c r="D195">
        <v>64300</v>
      </c>
      <c r="E195">
        <v>5</v>
      </c>
      <c r="F195" t="s">
        <v>6</v>
      </c>
      <c r="G195">
        <v>76600</v>
      </c>
      <c r="H195" t="s">
        <v>5</v>
      </c>
    </row>
    <row r="196" spans="1:8" x14ac:dyDescent="0.35">
      <c r="A196">
        <v>30</v>
      </c>
      <c r="B196" t="s">
        <v>3</v>
      </c>
      <c r="C196" s="3" t="s">
        <v>6</v>
      </c>
      <c r="D196">
        <v>67200</v>
      </c>
      <c r="E196">
        <v>7</v>
      </c>
      <c r="F196" t="s">
        <v>5</v>
      </c>
      <c r="G196">
        <v>65300</v>
      </c>
      <c r="H196" t="s">
        <v>6</v>
      </c>
    </row>
    <row r="197" spans="1:8" x14ac:dyDescent="0.35">
      <c r="A197">
        <v>37</v>
      </c>
      <c r="B197" t="s">
        <v>3</v>
      </c>
      <c r="C197" s="3" t="s">
        <v>5</v>
      </c>
      <c r="D197">
        <v>62200</v>
      </c>
      <c r="E197">
        <v>11</v>
      </c>
      <c r="F197" t="s">
        <v>6</v>
      </c>
      <c r="G197">
        <v>161100</v>
      </c>
      <c r="H197" t="s">
        <v>6</v>
      </c>
    </row>
    <row r="198" spans="1:8" x14ac:dyDescent="0.35">
      <c r="A198">
        <v>32</v>
      </c>
      <c r="B198" t="s">
        <v>3</v>
      </c>
      <c r="C198" s="3" t="s">
        <v>5</v>
      </c>
      <c r="D198">
        <v>33100</v>
      </c>
      <c r="E198">
        <v>12</v>
      </c>
      <c r="F198" t="s">
        <v>5</v>
      </c>
      <c r="G198">
        <v>64900</v>
      </c>
      <c r="H198" t="s">
        <v>5</v>
      </c>
    </row>
    <row r="199" spans="1:8" x14ac:dyDescent="0.35">
      <c r="A199">
        <v>21</v>
      </c>
      <c r="B199" t="s">
        <v>3</v>
      </c>
      <c r="C199" s="3" t="s">
        <v>5</v>
      </c>
      <c r="D199">
        <v>26000</v>
      </c>
      <c r="E199">
        <v>4</v>
      </c>
      <c r="F199" t="s">
        <v>5</v>
      </c>
      <c r="G199">
        <v>59800</v>
      </c>
      <c r="H199" t="s">
        <v>6</v>
      </c>
    </row>
    <row r="200" spans="1:8" x14ac:dyDescent="0.35">
      <c r="A200">
        <v>31</v>
      </c>
      <c r="B200" t="s">
        <v>2</v>
      </c>
      <c r="C200" s="3" t="s">
        <v>6</v>
      </c>
      <c r="D200">
        <v>18400</v>
      </c>
      <c r="E200">
        <v>5</v>
      </c>
      <c r="F200" t="s">
        <v>5</v>
      </c>
      <c r="G200">
        <v>87900</v>
      </c>
      <c r="H200" t="s">
        <v>6</v>
      </c>
    </row>
    <row r="201" spans="1:8" x14ac:dyDescent="0.35">
      <c r="A201">
        <v>31</v>
      </c>
      <c r="B201" t="s">
        <v>3</v>
      </c>
      <c r="C201" s="3" t="s">
        <v>6</v>
      </c>
      <c r="D201">
        <v>53000</v>
      </c>
      <c r="E201">
        <v>12</v>
      </c>
      <c r="F201" t="s">
        <v>6</v>
      </c>
      <c r="G201">
        <v>174900</v>
      </c>
      <c r="H201" t="s">
        <v>6</v>
      </c>
    </row>
    <row r="202" spans="1:8" x14ac:dyDescent="0.35">
      <c r="A202">
        <v>23</v>
      </c>
      <c r="B202" t="s">
        <v>3</v>
      </c>
      <c r="C202" s="3" t="s">
        <v>5</v>
      </c>
      <c r="D202">
        <v>46300</v>
      </c>
      <c r="E202">
        <v>3</v>
      </c>
      <c r="F202" t="s">
        <v>6</v>
      </c>
      <c r="G202">
        <v>40700</v>
      </c>
      <c r="H202" t="s">
        <v>6</v>
      </c>
    </row>
    <row r="203" spans="1:8" x14ac:dyDescent="0.35">
      <c r="A203">
        <v>34</v>
      </c>
      <c r="B203" t="s">
        <v>3</v>
      </c>
      <c r="C203" s="3" t="s">
        <v>6</v>
      </c>
      <c r="D203">
        <v>32700</v>
      </c>
      <c r="E203">
        <v>5</v>
      </c>
      <c r="F203" t="s">
        <v>5</v>
      </c>
      <c r="G203">
        <v>36700</v>
      </c>
      <c r="H203" t="s">
        <v>6</v>
      </c>
    </row>
    <row r="204" spans="1:8" x14ac:dyDescent="0.35">
      <c r="A204">
        <v>31</v>
      </c>
      <c r="B204" t="s">
        <v>3</v>
      </c>
      <c r="C204" s="3" t="s">
        <v>5</v>
      </c>
      <c r="D204">
        <v>50900</v>
      </c>
      <c r="E204">
        <v>4</v>
      </c>
      <c r="F204" t="s">
        <v>6</v>
      </c>
      <c r="G204">
        <v>167800</v>
      </c>
      <c r="H204" t="s">
        <v>5</v>
      </c>
    </row>
    <row r="205" spans="1:8" x14ac:dyDescent="0.35">
      <c r="A205">
        <v>28</v>
      </c>
      <c r="B205" t="s">
        <v>2</v>
      </c>
      <c r="C205" s="3" t="s">
        <v>5</v>
      </c>
      <c r="D205">
        <v>19200</v>
      </c>
      <c r="E205">
        <v>2</v>
      </c>
      <c r="F205" t="s">
        <v>6</v>
      </c>
      <c r="G205">
        <v>168500</v>
      </c>
      <c r="H205" t="s">
        <v>5</v>
      </c>
    </row>
    <row r="206" spans="1:8" x14ac:dyDescent="0.35">
      <c r="A206">
        <v>30</v>
      </c>
      <c r="B206" t="s">
        <v>3</v>
      </c>
      <c r="C206" s="3" t="s">
        <v>6</v>
      </c>
      <c r="D206">
        <v>18300</v>
      </c>
      <c r="E206">
        <v>3</v>
      </c>
      <c r="F206" t="s">
        <v>6</v>
      </c>
      <c r="G206">
        <v>112100</v>
      </c>
      <c r="H206" t="s">
        <v>6</v>
      </c>
    </row>
    <row r="207" spans="1:8" x14ac:dyDescent="0.35">
      <c r="A207">
        <v>25</v>
      </c>
      <c r="B207" t="s">
        <v>3</v>
      </c>
      <c r="C207" s="3" t="s">
        <v>5</v>
      </c>
      <c r="D207">
        <v>17800</v>
      </c>
      <c r="E207">
        <v>2</v>
      </c>
      <c r="F207" t="s">
        <v>6</v>
      </c>
      <c r="G207">
        <v>65500</v>
      </c>
      <c r="H207" t="s">
        <v>5</v>
      </c>
    </row>
    <row r="208" spans="1:8" x14ac:dyDescent="0.35">
      <c r="A208">
        <v>32</v>
      </c>
      <c r="B208" t="s">
        <v>2</v>
      </c>
      <c r="C208" s="3" t="s">
        <v>6</v>
      </c>
      <c r="D208">
        <v>41800</v>
      </c>
      <c r="E208">
        <v>6</v>
      </c>
      <c r="F208" t="s">
        <v>6</v>
      </c>
      <c r="G208">
        <v>73500</v>
      </c>
      <c r="H208" t="s">
        <v>5</v>
      </c>
    </row>
    <row r="209" spans="1:8" x14ac:dyDescent="0.35">
      <c r="A209">
        <v>30</v>
      </c>
      <c r="B209" t="s">
        <v>3</v>
      </c>
      <c r="C209" s="3" t="s">
        <v>6</v>
      </c>
      <c r="D209">
        <v>7100</v>
      </c>
      <c r="E209">
        <v>7</v>
      </c>
      <c r="F209" t="s">
        <v>6</v>
      </c>
      <c r="G209">
        <v>59100</v>
      </c>
      <c r="H209" t="s">
        <v>6</v>
      </c>
    </row>
    <row r="210" spans="1:8" x14ac:dyDescent="0.35">
      <c r="A210">
        <v>28</v>
      </c>
      <c r="B210" t="s">
        <v>3</v>
      </c>
      <c r="C210" s="3" t="s">
        <v>6</v>
      </c>
      <c r="D210">
        <v>15500</v>
      </c>
      <c r="E210">
        <v>8</v>
      </c>
      <c r="F210" t="s">
        <v>6</v>
      </c>
      <c r="G210">
        <v>73900</v>
      </c>
      <c r="H210" t="s">
        <v>5</v>
      </c>
    </row>
    <row r="211" spans="1:8" x14ac:dyDescent="0.35">
      <c r="A211">
        <v>33</v>
      </c>
      <c r="B211" t="s">
        <v>3</v>
      </c>
      <c r="C211" s="3" t="s">
        <v>5</v>
      </c>
      <c r="D211">
        <v>22900</v>
      </c>
      <c r="E211">
        <v>4</v>
      </c>
      <c r="F211" t="s">
        <v>6</v>
      </c>
      <c r="G211">
        <v>120800</v>
      </c>
      <c r="H211" t="s">
        <v>6</v>
      </c>
    </row>
    <row r="212" spans="1:8" x14ac:dyDescent="0.35">
      <c r="A212">
        <v>34</v>
      </c>
      <c r="B212" t="s">
        <v>2</v>
      </c>
      <c r="C212" s="3" t="s">
        <v>6</v>
      </c>
      <c r="D212">
        <v>10000</v>
      </c>
      <c r="E212">
        <v>4</v>
      </c>
      <c r="F212" t="s">
        <v>5</v>
      </c>
      <c r="G212">
        <v>25100</v>
      </c>
      <c r="H212" t="s">
        <v>6</v>
      </c>
    </row>
    <row r="213" spans="1:8" x14ac:dyDescent="0.35">
      <c r="A213">
        <v>34</v>
      </c>
      <c r="B213" t="s">
        <v>2</v>
      </c>
      <c r="C213" s="3" t="s">
        <v>5</v>
      </c>
      <c r="D213">
        <v>53300</v>
      </c>
      <c r="E213">
        <v>6</v>
      </c>
      <c r="F213" t="s">
        <v>6</v>
      </c>
      <c r="G213">
        <v>137900</v>
      </c>
      <c r="H213" t="s">
        <v>6</v>
      </c>
    </row>
    <row r="214" spans="1:8" x14ac:dyDescent="0.35">
      <c r="A214">
        <v>33</v>
      </c>
      <c r="B214" t="s">
        <v>2</v>
      </c>
      <c r="C214" s="3" t="s">
        <v>6</v>
      </c>
      <c r="D214">
        <v>32400</v>
      </c>
      <c r="E214">
        <v>7</v>
      </c>
      <c r="F214" t="s">
        <v>6</v>
      </c>
      <c r="G214">
        <v>70200</v>
      </c>
      <c r="H214" t="s">
        <v>6</v>
      </c>
    </row>
    <row r="215" spans="1:8" x14ac:dyDescent="0.35">
      <c r="A215">
        <v>26</v>
      </c>
      <c r="B215" t="s">
        <v>3</v>
      </c>
      <c r="C215" s="3" t="s">
        <v>5</v>
      </c>
      <c r="D215">
        <v>85600</v>
      </c>
      <c r="E215">
        <v>2</v>
      </c>
      <c r="F215" t="s">
        <v>6</v>
      </c>
      <c r="G215">
        <v>90900</v>
      </c>
      <c r="H215" t="s">
        <v>5</v>
      </c>
    </row>
    <row r="216" spans="1:8" x14ac:dyDescent="0.35">
      <c r="A216">
        <v>28</v>
      </c>
      <c r="B216" t="s">
        <v>2</v>
      </c>
      <c r="C216" s="3" t="s">
        <v>6</v>
      </c>
      <c r="D216">
        <v>26400</v>
      </c>
      <c r="E216">
        <v>6</v>
      </c>
      <c r="F216" t="s">
        <v>5</v>
      </c>
      <c r="G216">
        <v>65500</v>
      </c>
      <c r="H216" t="s">
        <v>5</v>
      </c>
    </row>
    <row r="217" spans="1:8" x14ac:dyDescent="0.35">
      <c r="A217">
        <v>23</v>
      </c>
      <c r="B217" t="s">
        <v>3</v>
      </c>
      <c r="C217" s="3" t="s">
        <v>6</v>
      </c>
      <c r="D217">
        <v>30400</v>
      </c>
      <c r="E217">
        <v>5</v>
      </c>
      <c r="F217" t="s">
        <v>6</v>
      </c>
      <c r="G217">
        <v>86200</v>
      </c>
      <c r="H217" t="s">
        <v>5</v>
      </c>
    </row>
    <row r="218" spans="1:8" x14ac:dyDescent="0.35">
      <c r="A218">
        <v>31</v>
      </c>
      <c r="B218" t="s">
        <v>3</v>
      </c>
      <c r="C218" s="3" t="s">
        <v>6</v>
      </c>
      <c r="D218">
        <v>24000</v>
      </c>
      <c r="E218">
        <v>8</v>
      </c>
      <c r="F218" t="s">
        <v>6</v>
      </c>
      <c r="G218">
        <v>45900</v>
      </c>
      <c r="H218" t="s">
        <v>5</v>
      </c>
    </row>
    <row r="219" spans="1:8" x14ac:dyDescent="0.35">
      <c r="A219">
        <v>28</v>
      </c>
      <c r="B219" t="s">
        <v>2</v>
      </c>
      <c r="C219" s="3" t="s">
        <v>5</v>
      </c>
      <c r="D219">
        <v>17500</v>
      </c>
      <c r="E219">
        <v>0</v>
      </c>
      <c r="F219" t="s">
        <v>5</v>
      </c>
      <c r="G219">
        <v>76000</v>
      </c>
      <c r="H219" t="s">
        <v>5</v>
      </c>
    </row>
    <row r="220" spans="1:8" x14ac:dyDescent="0.35">
      <c r="A220">
        <v>29</v>
      </c>
      <c r="B220" t="s">
        <v>3</v>
      </c>
      <c r="C220" s="3" t="s">
        <v>5</v>
      </c>
      <c r="D220">
        <v>11000</v>
      </c>
      <c r="E220">
        <v>5</v>
      </c>
      <c r="F220" t="s">
        <v>6</v>
      </c>
      <c r="G220">
        <v>82700</v>
      </c>
      <c r="H220" t="s">
        <v>6</v>
      </c>
    </row>
    <row r="221" spans="1:8" x14ac:dyDescent="0.35">
      <c r="A221">
        <v>30</v>
      </c>
      <c r="B221" t="s">
        <v>2</v>
      </c>
      <c r="C221" s="3" t="s">
        <v>5</v>
      </c>
      <c r="D221">
        <v>9400</v>
      </c>
      <c r="E221">
        <v>5</v>
      </c>
      <c r="F221" t="s">
        <v>5</v>
      </c>
      <c r="G221">
        <v>57400</v>
      </c>
      <c r="H221" t="s">
        <v>6</v>
      </c>
    </row>
    <row r="222" spans="1:8" x14ac:dyDescent="0.35">
      <c r="A222">
        <v>30</v>
      </c>
      <c r="B222" t="s">
        <v>3</v>
      </c>
      <c r="C222" s="3" t="s">
        <v>5</v>
      </c>
      <c r="D222">
        <v>34700</v>
      </c>
      <c r="E222">
        <v>12</v>
      </c>
      <c r="F222" t="s">
        <v>5</v>
      </c>
      <c r="G222">
        <v>53700</v>
      </c>
      <c r="H222" t="s">
        <v>5</v>
      </c>
    </row>
    <row r="223" spans="1:8" x14ac:dyDescent="0.35">
      <c r="A223">
        <v>31</v>
      </c>
      <c r="B223" t="s">
        <v>2</v>
      </c>
      <c r="C223" s="3" t="s">
        <v>6</v>
      </c>
      <c r="D223">
        <v>44200</v>
      </c>
      <c r="E223">
        <v>3</v>
      </c>
      <c r="F223" t="s">
        <v>5</v>
      </c>
      <c r="G223">
        <v>29900</v>
      </c>
      <c r="H223" t="s">
        <v>6</v>
      </c>
    </row>
    <row r="224" spans="1:8" x14ac:dyDescent="0.35">
      <c r="A224">
        <v>22</v>
      </c>
      <c r="B224" t="s">
        <v>3</v>
      </c>
      <c r="C224" s="3" t="s">
        <v>5</v>
      </c>
      <c r="D224">
        <v>20700</v>
      </c>
      <c r="E224">
        <v>5</v>
      </c>
      <c r="F224" t="s">
        <v>5</v>
      </c>
      <c r="G224">
        <v>94800</v>
      </c>
      <c r="H224" t="s">
        <v>6</v>
      </c>
    </row>
    <row r="225" spans="1:8" x14ac:dyDescent="0.35">
      <c r="A225">
        <v>34</v>
      </c>
      <c r="B225" t="s">
        <v>3</v>
      </c>
      <c r="C225" s="3" t="s">
        <v>5</v>
      </c>
      <c r="D225">
        <v>29000</v>
      </c>
      <c r="E225">
        <v>3</v>
      </c>
      <c r="F225" t="s">
        <v>5</v>
      </c>
      <c r="G225">
        <v>67300</v>
      </c>
      <c r="H225" t="s">
        <v>6</v>
      </c>
    </row>
    <row r="226" spans="1:8" x14ac:dyDescent="0.35">
      <c r="A226">
        <v>30</v>
      </c>
      <c r="B226" t="s">
        <v>2</v>
      </c>
      <c r="C226" s="3" t="s">
        <v>5</v>
      </c>
      <c r="D226">
        <v>29800</v>
      </c>
      <c r="E226">
        <v>3</v>
      </c>
      <c r="F226" t="s">
        <v>6</v>
      </c>
      <c r="G226">
        <v>41200</v>
      </c>
      <c r="H226" t="s">
        <v>6</v>
      </c>
    </row>
    <row r="227" spans="1:8" x14ac:dyDescent="0.35">
      <c r="A227">
        <v>34</v>
      </c>
      <c r="B227" t="s">
        <v>2</v>
      </c>
      <c r="C227" s="3" t="s">
        <v>6</v>
      </c>
      <c r="D227">
        <v>95200</v>
      </c>
      <c r="E227">
        <v>21</v>
      </c>
      <c r="F227" t="s">
        <v>5</v>
      </c>
      <c r="G227">
        <v>70400</v>
      </c>
      <c r="H227" t="s">
        <v>6</v>
      </c>
    </row>
    <row r="228" spans="1:8" x14ac:dyDescent="0.35">
      <c r="A228">
        <v>25</v>
      </c>
      <c r="B228" t="s">
        <v>3</v>
      </c>
      <c r="C228" s="3" t="s">
        <v>6</v>
      </c>
      <c r="D228">
        <v>21500</v>
      </c>
      <c r="E228">
        <v>5</v>
      </c>
      <c r="F228" t="s">
        <v>6</v>
      </c>
      <c r="G228">
        <v>120600</v>
      </c>
      <c r="H228" t="s">
        <v>6</v>
      </c>
    </row>
    <row r="229" spans="1:8" x14ac:dyDescent="0.35">
      <c r="A229">
        <v>32</v>
      </c>
      <c r="B229" t="s">
        <v>2</v>
      </c>
      <c r="C229" s="3" t="s">
        <v>5</v>
      </c>
      <c r="D229">
        <v>23100</v>
      </c>
      <c r="E229">
        <v>4</v>
      </c>
      <c r="F229" t="s">
        <v>5</v>
      </c>
      <c r="G229">
        <v>63900</v>
      </c>
      <c r="H229" t="s">
        <v>5</v>
      </c>
    </row>
    <row r="230" spans="1:8" x14ac:dyDescent="0.35">
      <c r="A230">
        <v>31</v>
      </c>
      <c r="B230" t="s">
        <v>2</v>
      </c>
      <c r="C230" s="3" t="s">
        <v>6</v>
      </c>
      <c r="D230">
        <v>13900</v>
      </c>
      <c r="E230">
        <v>5</v>
      </c>
      <c r="F230" t="s">
        <v>6</v>
      </c>
      <c r="G230">
        <v>98800</v>
      </c>
      <c r="H230" t="s">
        <v>6</v>
      </c>
    </row>
    <row r="231" spans="1:8" x14ac:dyDescent="0.35">
      <c r="A231">
        <v>29</v>
      </c>
      <c r="B231" t="s">
        <v>2</v>
      </c>
      <c r="C231" s="3" t="s">
        <v>5</v>
      </c>
      <c r="D231">
        <v>28900</v>
      </c>
      <c r="E231">
        <v>7</v>
      </c>
      <c r="F231" t="s">
        <v>6</v>
      </c>
      <c r="G231">
        <v>53300</v>
      </c>
      <c r="H231" t="s">
        <v>6</v>
      </c>
    </row>
    <row r="232" spans="1:8" x14ac:dyDescent="0.35">
      <c r="A232">
        <v>28</v>
      </c>
      <c r="B232" t="s">
        <v>2</v>
      </c>
      <c r="C232" s="3" t="s">
        <v>5</v>
      </c>
      <c r="D232">
        <v>70400</v>
      </c>
      <c r="E232">
        <v>8</v>
      </c>
      <c r="F232" t="s">
        <v>5</v>
      </c>
      <c r="G232">
        <v>30000</v>
      </c>
      <c r="H232" t="s">
        <v>6</v>
      </c>
    </row>
    <row r="233" spans="1:8" x14ac:dyDescent="0.35">
      <c r="A233">
        <v>26</v>
      </c>
      <c r="B233" t="s">
        <v>2</v>
      </c>
      <c r="C233" s="3" t="s">
        <v>5</v>
      </c>
      <c r="D233">
        <v>12400</v>
      </c>
      <c r="E233">
        <v>4</v>
      </c>
      <c r="F233" t="s">
        <v>6</v>
      </c>
      <c r="G233">
        <v>93200</v>
      </c>
      <c r="H233" t="s">
        <v>6</v>
      </c>
    </row>
    <row r="234" spans="1:8" x14ac:dyDescent="0.35">
      <c r="A234">
        <v>26</v>
      </c>
      <c r="B234" t="s">
        <v>3</v>
      </c>
      <c r="C234" s="3" t="s">
        <v>6</v>
      </c>
      <c r="D234">
        <v>27800</v>
      </c>
      <c r="E234">
        <v>9</v>
      </c>
      <c r="F234" t="s">
        <v>6</v>
      </c>
      <c r="G234">
        <v>84100</v>
      </c>
      <c r="H234" t="s">
        <v>5</v>
      </c>
    </row>
    <row r="235" spans="1:8" x14ac:dyDescent="0.35">
      <c r="A235">
        <v>26</v>
      </c>
      <c r="B235" t="s">
        <v>2</v>
      </c>
      <c r="C235" s="3" t="s">
        <v>5</v>
      </c>
      <c r="D235">
        <v>19900</v>
      </c>
      <c r="E235">
        <v>5</v>
      </c>
      <c r="F235" t="s">
        <v>6</v>
      </c>
      <c r="G235">
        <v>124000</v>
      </c>
      <c r="H235" t="s">
        <v>6</v>
      </c>
    </row>
    <row r="236" spans="1:8" x14ac:dyDescent="0.35">
      <c r="A236">
        <v>29</v>
      </c>
      <c r="B236" t="s">
        <v>2</v>
      </c>
      <c r="C236" s="3" t="s">
        <v>5</v>
      </c>
      <c r="D236">
        <v>28000</v>
      </c>
      <c r="E236">
        <v>7</v>
      </c>
      <c r="F236" t="s">
        <v>6</v>
      </c>
      <c r="G236">
        <v>73400</v>
      </c>
      <c r="H236" t="s">
        <v>6</v>
      </c>
    </row>
    <row r="237" spans="1:8" x14ac:dyDescent="0.35">
      <c r="A237">
        <v>32</v>
      </c>
      <c r="B237" t="s">
        <v>2</v>
      </c>
      <c r="C237" s="3" t="s">
        <v>6</v>
      </c>
      <c r="D237">
        <v>75000</v>
      </c>
      <c r="E237">
        <v>6</v>
      </c>
      <c r="F237" t="s">
        <v>6</v>
      </c>
      <c r="G237">
        <v>45500</v>
      </c>
      <c r="H237" t="s">
        <v>5</v>
      </c>
    </row>
    <row r="238" spans="1:8" x14ac:dyDescent="0.35">
      <c r="A238">
        <v>37</v>
      </c>
      <c r="B238" t="s">
        <v>2</v>
      </c>
      <c r="C238" s="3" t="s">
        <v>5</v>
      </c>
      <c r="D238">
        <v>14000</v>
      </c>
      <c r="E238">
        <v>9</v>
      </c>
      <c r="F238" t="s">
        <v>6</v>
      </c>
      <c r="G238">
        <v>88400</v>
      </c>
      <c r="H238" t="s">
        <v>6</v>
      </c>
    </row>
    <row r="239" spans="1:8" x14ac:dyDescent="0.35">
      <c r="A239">
        <v>32</v>
      </c>
      <c r="B239" t="s">
        <v>3</v>
      </c>
      <c r="C239" s="3" t="s">
        <v>5</v>
      </c>
      <c r="D239">
        <v>20900</v>
      </c>
      <c r="E239">
        <v>4</v>
      </c>
      <c r="F239" t="s">
        <v>6</v>
      </c>
      <c r="G239">
        <v>74900</v>
      </c>
      <c r="H239" t="s">
        <v>5</v>
      </c>
    </row>
    <row r="240" spans="1:8" x14ac:dyDescent="0.35">
      <c r="A240">
        <v>33</v>
      </c>
      <c r="B240" t="s">
        <v>2</v>
      </c>
      <c r="C240" s="3" t="s">
        <v>5</v>
      </c>
      <c r="D240">
        <v>47200</v>
      </c>
      <c r="E240">
        <v>6</v>
      </c>
      <c r="F240" t="s">
        <v>6</v>
      </c>
      <c r="G240">
        <v>51700</v>
      </c>
      <c r="H240" t="s">
        <v>6</v>
      </c>
    </row>
    <row r="241" spans="1:8" x14ac:dyDescent="0.35">
      <c r="A241">
        <v>36</v>
      </c>
      <c r="B241" t="s">
        <v>2</v>
      </c>
      <c r="C241" s="3" t="s">
        <v>5</v>
      </c>
      <c r="D241">
        <v>57200</v>
      </c>
      <c r="E241">
        <v>5</v>
      </c>
      <c r="F241" t="s">
        <v>5</v>
      </c>
      <c r="G241">
        <v>78700</v>
      </c>
      <c r="H241" t="s">
        <v>6</v>
      </c>
    </row>
    <row r="242" spans="1:8" x14ac:dyDescent="0.35">
      <c r="A242">
        <v>30</v>
      </c>
      <c r="B242" t="s">
        <v>3</v>
      </c>
      <c r="C242" s="3" t="s">
        <v>6</v>
      </c>
      <c r="D242">
        <v>42900</v>
      </c>
      <c r="E242">
        <v>7</v>
      </c>
      <c r="F242" t="s">
        <v>6</v>
      </c>
      <c r="G242">
        <v>30700</v>
      </c>
      <c r="H242" t="s">
        <v>6</v>
      </c>
    </row>
    <row r="243" spans="1:8" x14ac:dyDescent="0.35">
      <c r="A243">
        <v>31</v>
      </c>
      <c r="B243" t="s">
        <v>3</v>
      </c>
      <c r="C243" s="3" t="s">
        <v>6</v>
      </c>
      <c r="D243">
        <v>44200</v>
      </c>
      <c r="E243">
        <v>1</v>
      </c>
      <c r="F243" t="s">
        <v>6</v>
      </c>
      <c r="G243">
        <v>56000</v>
      </c>
      <c r="H243" t="s">
        <v>6</v>
      </c>
    </row>
    <row r="244" spans="1:8" x14ac:dyDescent="0.35">
      <c r="A244">
        <v>28</v>
      </c>
      <c r="B244" t="s">
        <v>2</v>
      </c>
      <c r="C244" s="3" t="s">
        <v>6</v>
      </c>
      <c r="D244">
        <v>28000</v>
      </c>
      <c r="E244">
        <v>4</v>
      </c>
      <c r="F244" t="s">
        <v>6</v>
      </c>
      <c r="G244">
        <v>88400</v>
      </c>
      <c r="H244" t="s">
        <v>6</v>
      </c>
    </row>
    <row r="245" spans="1:8" x14ac:dyDescent="0.35">
      <c r="A245">
        <v>25</v>
      </c>
      <c r="B245" t="s">
        <v>3</v>
      </c>
      <c r="C245" s="3" t="s">
        <v>6</v>
      </c>
      <c r="D245">
        <v>24500</v>
      </c>
      <c r="E245">
        <v>6</v>
      </c>
      <c r="F245" t="s">
        <v>6</v>
      </c>
      <c r="G245">
        <v>201700</v>
      </c>
      <c r="H245" t="s">
        <v>6</v>
      </c>
    </row>
    <row r="246" spans="1:8" x14ac:dyDescent="0.35">
      <c r="A246">
        <v>29</v>
      </c>
      <c r="B246" t="s">
        <v>3</v>
      </c>
      <c r="C246" s="3" t="s">
        <v>5</v>
      </c>
      <c r="D246">
        <v>18100</v>
      </c>
      <c r="E246">
        <v>9</v>
      </c>
      <c r="F246" t="s">
        <v>6</v>
      </c>
      <c r="G246">
        <v>71600</v>
      </c>
      <c r="H246" t="s">
        <v>6</v>
      </c>
    </row>
    <row r="247" spans="1:8" x14ac:dyDescent="0.35">
      <c r="A247">
        <v>31</v>
      </c>
      <c r="B247" t="s">
        <v>2</v>
      </c>
      <c r="C247" s="3" t="s">
        <v>5</v>
      </c>
      <c r="D247">
        <v>20900</v>
      </c>
      <c r="E247">
        <v>7</v>
      </c>
      <c r="F247" t="s">
        <v>5</v>
      </c>
      <c r="G247">
        <v>59000</v>
      </c>
      <c r="H247" t="s">
        <v>6</v>
      </c>
    </row>
    <row r="248" spans="1:8" x14ac:dyDescent="0.35">
      <c r="A248">
        <v>32</v>
      </c>
      <c r="B248" t="s">
        <v>3</v>
      </c>
      <c r="C248" s="3" t="s">
        <v>5</v>
      </c>
      <c r="D248">
        <v>32100</v>
      </c>
      <c r="E248">
        <v>6</v>
      </c>
      <c r="F248" t="s">
        <v>5</v>
      </c>
      <c r="G248">
        <v>57300</v>
      </c>
      <c r="H248" t="s">
        <v>6</v>
      </c>
    </row>
    <row r="249" spans="1:8" x14ac:dyDescent="0.35">
      <c r="A249">
        <v>32</v>
      </c>
      <c r="B249" t="s">
        <v>3</v>
      </c>
      <c r="C249" s="3" t="s">
        <v>6</v>
      </c>
      <c r="D249">
        <v>44500</v>
      </c>
      <c r="E249">
        <v>6</v>
      </c>
      <c r="F249" t="s">
        <v>5</v>
      </c>
      <c r="G249">
        <v>91900</v>
      </c>
      <c r="H249" t="s">
        <v>6</v>
      </c>
    </row>
    <row r="250" spans="1:8" x14ac:dyDescent="0.35">
      <c r="A250">
        <v>38</v>
      </c>
      <c r="B250" t="s">
        <v>3</v>
      </c>
      <c r="C250" s="3" t="s">
        <v>6</v>
      </c>
      <c r="D250">
        <v>20100</v>
      </c>
      <c r="E250">
        <v>4</v>
      </c>
      <c r="F250" t="s">
        <v>6</v>
      </c>
      <c r="G250">
        <v>68300</v>
      </c>
      <c r="H250" t="s">
        <v>6</v>
      </c>
    </row>
    <row r="251" spans="1:8" x14ac:dyDescent="0.35">
      <c r="A251">
        <v>35</v>
      </c>
      <c r="B251" t="s">
        <v>3</v>
      </c>
      <c r="C251" s="3" t="s">
        <v>6</v>
      </c>
      <c r="D251">
        <v>36000</v>
      </c>
      <c r="E251">
        <v>8</v>
      </c>
      <c r="F251" t="s">
        <v>5</v>
      </c>
      <c r="G251">
        <v>93900</v>
      </c>
      <c r="H251" t="s">
        <v>5</v>
      </c>
    </row>
    <row r="252" spans="1:8" x14ac:dyDescent="0.35">
      <c r="A252">
        <v>34</v>
      </c>
      <c r="B252" t="s">
        <v>3</v>
      </c>
      <c r="C252" s="3" t="s">
        <v>5</v>
      </c>
      <c r="D252">
        <v>12600</v>
      </c>
      <c r="E252">
        <v>12</v>
      </c>
      <c r="F252" t="s">
        <v>6</v>
      </c>
      <c r="G252">
        <v>61200</v>
      </c>
      <c r="H252" t="s">
        <v>5</v>
      </c>
    </row>
    <row r="253" spans="1:8" x14ac:dyDescent="0.35">
      <c r="A253">
        <v>33</v>
      </c>
      <c r="B253" t="s">
        <v>3</v>
      </c>
      <c r="C253" s="3" t="s">
        <v>6</v>
      </c>
      <c r="D253">
        <v>19300</v>
      </c>
      <c r="E253">
        <v>6</v>
      </c>
      <c r="F253" t="s">
        <v>5</v>
      </c>
      <c r="G253">
        <v>128800</v>
      </c>
      <c r="H253" t="s">
        <v>6</v>
      </c>
    </row>
    <row r="254" spans="1:8" x14ac:dyDescent="0.35">
      <c r="A254">
        <v>32</v>
      </c>
      <c r="B254" t="s">
        <v>2</v>
      </c>
      <c r="C254" s="3" t="s">
        <v>6</v>
      </c>
      <c r="D254">
        <v>33300</v>
      </c>
      <c r="E254">
        <v>13</v>
      </c>
      <c r="F254" t="s">
        <v>6</v>
      </c>
      <c r="G254">
        <v>77900</v>
      </c>
      <c r="H254" t="s">
        <v>5</v>
      </c>
    </row>
    <row r="255" spans="1:8" x14ac:dyDescent="0.35">
      <c r="A255">
        <v>26</v>
      </c>
      <c r="B255" t="s">
        <v>2</v>
      </c>
      <c r="C255" s="3" t="s">
        <v>5</v>
      </c>
      <c r="D255">
        <v>23600</v>
      </c>
      <c r="E255">
        <v>2</v>
      </c>
      <c r="F255" t="s">
        <v>5</v>
      </c>
      <c r="G255">
        <v>67700</v>
      </c>
      <c r="H255" t="s">
        <v>6</v>
      </c>
    </row>
    <row r="256" spans="1:8" x14ac:dyDescent="0.35">
      <c r="A256">
        <v>23</v>
      </c>
      <c r="B256" t="s">
        <v>2</v>
      </c>
      <c r="C256" s="3" t="s">
        <v>5</v>
      </c>
      <c r="D256">
        <v>49400</v>
      </c>
      <c r="E256">
        <v>7</v>
      </c>
      <c r="F256" t="s">
        <v>6</v>
      </c>
      <c r="G256">
        <v>63300</v>
      </c>
      <c r="H256" t="s">
        <v>6</v>
      </c>
    </row>
    <row r="257" spans="1:8" x14ac:dyDescent="0.35">
      <c r="A257">
        <v>32</v>
      </c>
      <c r="B257" t="s">
        <v>3</v>
      </c>
      <c r="C257" s="3" t="s">
        <v>5</v>
      </c>
      <c r="D257">
        <v>23700</v>
      </c>
      <c r="E257">
        <v>1</v>
      </c>
      <c r="F257" t="s">
        <v>6</v>
      </c>
      <c r="G257">
        <v>55000</v>
      </c>
      <c r="H257" t="s">
        <v>5</v>
      </c>
    </row>
    <row r="258" spans="1:8" x14ac:dyDescent="0.35">
      <c r="A258">
        <v>25</v>
      </c>
      <c r="B258" t="s">
        <v>2</v>
      </c>
      <c r="C258" s="3" t="s">
        <v>6</v>
      </c>
      <c r="D258">
        <v>35700</v>
      </c>
      <c r="E258">
        <v>4</v>
      </c>
      <c r="F258" t="s">
        <v>5</v>
      </c>
      <c r="G258">
        <v>100700</v>
      </c>
      <c r="H258" t="s">
        <v>6</v>
      </c>
    </row>
    <row r="259" spans="1:8" x14ac:dyDescent="0.35">
      <c r="A259">
        <v>27</v>
      </c>
      <c r="B259" t="s">
        <v>3</v>
      </c>
      <c r="C259" s="3" t="s">
        <v>6</v>
      </c>
      <c r="D259">
        <v>19900</v>
      </c>
      <c r="E259">
        <v>10</v>
      </c>
      <c r="F259" t="s">
        <v>5</v>
      </c>
      <c r="G259">
        <v>148000</v>
      </c>
      <c r="H259" t="s">
        <v>6</v>
      </c>
    </row>
    <row r="260" spans="1:8" x14ac:dyDescent="0.35">
      <c r="A260">
        <v>22</v>
      </c>
      <c r="B260" t="s">
        <v>3</v>
      </c>
      <c r="C260" s="3" t="s">
        <v>5</v>
      </c>
      <c r="D260">
        <v>30600</v>
      </c>
      <c r="E260">
        <v>9</v>
      </c>
      <c r="F260" t="s">
        <v>5</v>
      </c>
      <c r="G260">
        <v>59600</v>
      </c>
      <c r="H260" t="s">
        <v>5</v>
      </c>
    </row>
    <row r="261" spans="1:8" x14ac:dyDescent="0.35">
      <c r="A261">
        <v>33</v>
      </c>
      <c r="B261" t="s">
        <v>2</v>
      </c>
      <c r="C261" s="3" t="s">
        <v>5</v>
      </c>
      <c r="D261">
        <v>24600</v>
      </c>
      <c r="E261">
        <v>2</v>
      </c>
      <c r="F261" t="s">
        <v>5</v>
      </c>
      <c r="G261">
        <v>51600</v>
      </c>
      <c r="H261" t="s">
        <v>5</v>
      </c>
    </row>
    <row r="262" spans="1:8" x14ac:dyDescent="0.35">
      <c r="A262">
        <v>33</v>
      </c>
      <c r="B262" t="s">
        <v>3</v>
      </c>
      <c r="C262" s="3" t="s">
        <v>6</v>
      </c>
      <c r="D262">
        <v>18000</v>
      </c>
      <c r="E262">
        <v>1</v>
      </c>
      <c r="F262" t="s">
        <v>6</v>
      </c>
      <c r="G262">
        <v>48400</v>
      </c>
      <c r="H262" t="s">
        <v>5</v>
      </c>
    </row>
    <row r="263" spans="1:8" x14ac:dyDescent="0.35">
      <c r="A263">
        <v>29</v>
      </c>
      <c r="B263" t="s">
        <v>3</v>
      </c>
      <c r="C263" s="3" t="s">
        <v>5</v>
      </c>
      <c r="D263">
        <v>0</v>
      </c>
      <c r="E263">
        <v>6</v>
      </c>
      <c r="F263" t="s">
        <v>6</v>
      </c>
      <c r="G263">
        <v>58500</v>
      </c>
      <c r="H263" t="s">
        <v>6</v>
      </c>
    </row>
    <row r="264" spans="1:8" x14ac:dyDescent="0.35">
      <c r="A264">
        <v>33</v>
      </c>
      <c r="B264" t="s">
        <v>2</v>
      </c>
      <c r="C264" s="3" t="s">
        <v>5</v>
      </c>
      <c r="D264">
        <v>27600</v>
      </c>
      <c r="E264">
        <v>4</v>
      </c>
      <c r="F264" t="s">
        <v>6</v>
      </c>
      <c r="G264">
        <v>153000</v>
      </c>
      <c r="H264" t="s">
        <v>5</v>
      </c>
    </row>
    <row r="265" spans="1:8" x14ac:dyDescent="0.35">
      <c r="A265">
        <v>33</v>
      </c>
      <c r="B265" t="s">
        <v>2</v>
      </c>
      <c r="C265" s="3" t="s">
        <v>5</v>
      </c>
      <c r="D265">
        <v>48800</v>
      </c>
      <c r="E265">
        <v>4</v>
      </c>
      <c r="F265" t="s">
        <v>5</v>
      </c>
      <c r="G265">
        <v>86800</v>
      </c>
      <c r="H265" t="s">
        <v>6</v>
      </c>
    </row>
    <row r="266" spans="1:8" x14ac:dyDescent="0.35">
      <c r="A266">
        <v>42</v>
      </c>
      <c r="B266" t="s">
        <v>3</v>
      </c>
      <c r="C266" s="3" t="s">
        <v>5</v>
      </c>
      <c r="D266">
        <v>30300</v>
      </c>
      <c r="E266">
        <v>4</v>
      </c>
      <c r="F266" t="s">
        <v>5</v>
      </c>
      <c r="G266">
        <v>46400</v>
      </c>
      <c r="H266" t="s">
        <v>6</v>
      </c>
    </row>
    <row r="267" spans="1:8" x14ac:dyDescent="0.35">
      <c r="A267">
        <v>28</v>
      </c>
      <c r="B267" t="s">
        <v>2</v>
      </c>
      <c r="C267" s="3" t="s">
        <v>6</v>
      </c>
      <c r="D267">
        <v>57700</v>
      </c>
      <c r="E267">
        <v>6</v>
      </c>
      <c r="F267" t="s">
        <v>6</v>
      </c>
      <c r="G267">
        <v>36900</v>
      </c>
      <c r="H267" t="s">
        <v>5</v>
      </c>
    </row>
    <row r="268" spans="1:8" x14ac:dyDescent="0.35">
      <c r="A268">
        <v>27</v>
      </c>
      <c r="B268" t="s">
        <v>2</v>
      </c>
      <c r="C268" s="3" t="s">
        <v>5</v>
      </c>
      <c r="D268">
        <v>29200</v>
      </c>
      <c r="E268">
        <v>3</v>
      </c>
      <c r="F268" t="s">
        <v>6</v>
      </c>
      <c r="G268">
        <v>46900</v>
      </c>
      <c r="H268" t="s">
        <v>6</v>
      </c>
    </row>
    <row r="269" spans="1:8" x14ac:dyDescent="0.35">
      <c r="A269">
        <v>35</v>
      </c>
      <c r="B269" t="s">
        <v>3</v>
      </c>
      <c r="C269" s="3" t="s">
        <v>6</v>
      </c>
      <c r="D269">
        <v>16600</v>
      </c>
      <c r="E269">
        <v>2</v>
      </c>
      <c r="F269" t="s">
        <v>6</v>
      </c>
      <c r="G269">
        <v>57400</v>
      </c>
      <c r="H269" t="s">
        <v>5</v>
      </c>
    </row>
    <row r="270" spans="1:8" x14ac:dyDescent="0.35">
      <c r="A270">
        <v>31</v>
      </c>
      <c r="B270" t="s">
        <v>2</v>
      </c>
      <c r="C270" s="3" t="s">
        <v>5</v>
      </c>
      <c r="D270">
        <v>16800</v>
      </c>
      <c r="E270">
        <v>5</v>
      </c>
      <c r="F270" t="s">
        <v>5</v>
      </c>
      <c r="G270">
        <v>91200</v>
      </c>
      <c r="H270" t="s">
        <v>5</v>
      </c>
    </row>
    <row r="271" spans="1:8" x14ac:dyDescent="0.35">
      <c r="A271">
        <v>32</v>
      </c>
      <c r="B271" t="s">
        <v>2</v>
      </c>
      <c r="C271" s="3" t="s">
        <v>6</v>
      </c>
      <c r="D271">
        <v>21400</v>
      </c>
      <c r="E271">
        <v>8</v>
      </c>
      <c r="F271" t="s">
        <v>6</v>
      </c>
      <c r="G271">
        <v>62100</v>
      </c>
      <c r="H271" t="s">
        <v>6</v>
      </c>
    </row>
    <row r="272" spans="1:8" x14ac:dyDescent="0.35">
      <c r="A272">
        <v>34</v>
      </c>
      <c r="B272" t="s">
        <v>3</v>
      </c>
      <c r="C272" s="3" t="s">
        <v>5</v>
      </c>
      <c r="D272">
        <v>12500</v>
      </c>
      <c r="E272">
        <v>7</v>
      </c>
      <c r="F272" t="s">
        <v>6</v>
      </c>
      <c r="G272">
        <v>38800</v>
      </c>
      <c r="H272" t="s">
        <v>6</v>
      </c>
    </row>
    <row r="273" spans="1:8" x14ac:dyDescent="0.35">
      <c r="A273">
        <v>24</v>
      </c>
      <c r="B273" t="s">
        <v>2</v>
      </c>
      <c r="C273" s="3" t="s">
        <v>6</v>
      </c>
      <c r="D273">
        <v>49300</v>
      </c>
      <c r="E273">
        <v>13</v>
      </c>
      <c r="F273" t="s">
        <v>5</v>
      </c>
      <c r="G273">
        <v>90200</v>
      </c>
      <c r="H273" t="s">
        <v>6</v>
      </c>
    </row>
    <row r="274" spans="1:8" x14ac:dyDescent="0.35">
      <c r="A274">
        <v>30</v>
      </c>
      <c r="B274" t="s">
        <v>3</v>
      </c>
      <c r="C274" s="3" t="s">
        <v>5</v>
      </c>
      <c r="D274">
        <v>9100</v>
      </c>
      <c r="E274">
        <v>5</v>
      </c>
      <c r="F274" t="s">
        <v>6</v>
      </c>
      <c r="G274">
        <v>47100</v>
      </c>
      <c r="H274" t="s">
        <v>6</v>
      </c>
    </row>
    <row r="275" spans="1:8" x14ac:dyDescent="0.35">
      <c r="A275">
        <v>28</v>
      </c>
      <c r="B275" t="s">
        <v>3</v>
      </c>
      <c r="C275" s="3" t="s">
        <v>5</v>
      </c>
      <c r="D275">
        <v>19200</v>
      </c>
      <c r="E275">
        <v>8</v>
      </c>
      <c r="F275" t="s">
        <v>5</v>
      </c>
      <c r="G275">
        <v>159200</v>
      </c>
      <c r="H275" t="s">
        <v>6</v>
      </c>
    </row>
    <row r="276" spans="1:8" x14ac:dyDescent="0.35">
      <c r="A276">
        <v>32</v>
      </c>
      <c r="B276" t="s">
        <v>2</v>
      </c>
      <c r="C276" s="3" t="s">
        <v>6</v>
      </c>
      <c r="D276">
        <v>15900</v>
      </c>
      <c r="E276">
        <v>5</v>
      </c>
      <c r="F276" t="s">
        <v>6</v>
      </c>
      <c r="G276">
        <v>52700</v>
      </c>
      <c r="H276" t="s">
        <v>6</v>
      </c>
    </row>
    <row r="277" spans="1:8" x14ac:dyDescent="0.35">
      <c r="A277">
        <v>34</v>
      </c>
      <c r="B277" t="s">
        <v>3</v>
      </c>
      <c r="C277" s="3" t="s">
        <v>6</v>
      </c>
      <c r="D277">
        <v>40200</v>
      </c>
      <c r="E277">
        <v>13</v>
      </c>
      <c r="F277" t="s">
        <v>6</v>
      </c>
      <c r="G277">
        <v>73400</v>
      </c>
      <c r="H277" t="s">
        <v>5</v>
      </c>
    </row>
    <row r="278" spans="1:8" x14ac:dyDescent="0.35">
      <c r="A278">
        <v>31</v>
      </c>
      <c r="B278" t="s">
        <v>3</v>
      </c>
      <c r="C278" s="3" t="s">
        <v>6</v>
      </c>
      <c r="D278">
        <v>55800</v>
      </c>
      <c r="E278">
        <v>5</v>
      </c>
      <c r="F278" t="s">
        <v>6</v>
      </c>
      <c r="G278">
        <v>58900</v>
      </c>
      <c r="H278" t="s">
        <v>5</v>
      </c>
    </row>
    <row r="279" spans="1:8" x14ac:dyDescent="0.35">
      <c r="A279">
        <v>33</v>
      </c>
      <c r="B279" t="s">
        <v>3</v>
      </c>
      <c r="C279" s="3" t="s">
        <v>6</v>
      </c>
      <c r="D279">
        <v>27200</v>
      </c>
      <c r="E279">
        <v>3</v>
      </c>
      <c r="F279" t="s">
        <v>6</v>
      </c>
      <c r="G279">
        <v>81100</v>
      </c>
      <c r="H279" t="s">
        <v>6</v>
      </c>
    </row>
    <row r="280" spans="1:8" x14ac:dyDescent="0.35">
      <c r="A280">
        <v>31</v>
      </c>
      <c r="B280" t="s">
        <v>2</v>
      </c>
      <c r="C280" s="3" t="s">
        <v>6</v>
      </c>
      <c r="D280">
        <v>20100</v>
      </c>
      <c r="E280">
        <v>4</v>
      </c>
      <c r="F280" t="s">
        <v>5</v>
      </c>
      <c r="G280">
        <v>68400</v>
      </c>
      <c r="H280" t="s">
        <v>6</v>
      </c>
    </row>
    <row r="281" spans="1:8" x14ac:dyDescent="0.35">
      <c r="A281">
        <v>29</v>
      </c>
      <c r="B281" t="s">
        <v>3</v>
      </c>
      <c r="C281" s="3" t="s">
        <v>5</v>
      </c>
      <c r="D281">
        <v>17300</v>
      </c>
      <c r="E281">
        <v>3</v>
      </c>
      <c r="F281" t="s">
        <v>5</v>
      </c>
      <c r="G281">
        <v>55700</v>
      </c>
      <c r="H281" t="s">
        <v>6</v>
      </c>
    </row>
    <row r="282" spans="1:8" x14ac:dyDescent="0.35">
      <c r="A282">
        <v>25</v>
      </c>
      <c r="B282" t="s">
        <v>3</v>
      </c>
      <c r="C282" s="3" t="s">
        <v>6</v>
      </c>
      <c r="D282">
        <v>42100</v>
      </c>
      <c r="E282">
        <v>7</v>
      </c>
      <c r="F282" t="s">
        <v>5</v>
      </c>
      <c r="G282">
        <v>45400</v>
      </c>
      <c r="H282" t="s">
        <v>5</v>
      </c>
    </row>
    <row r="283" spans="1:8" x14ac:dyDescent="0.35">
      <c r="A283">
        <v>29</v>
      </c>
      <c r="B283" t="s">
        <v>3</v>
      </c>
      <c r="C283" s="3" t="s">
        <v>5</v>
      </c>
      <c r="D283">
        <v>39500</v>
      </c>
      <c r="E283">
        <v>5</v>
      </c>
      <c r="F283" t="s">
        <v>6</v>
      </c>
      <c r="G283">
        <v>59600</v>
      </c>
      <c r="H283" t="s">
        <v>5</v>
      </c>
    </row>
    <row r="284" spans="1:8" x14ac:dyDescent="0.35">
      <c r="A284">
        <v>25</v>
      </c>
      <c r="B284" t="s">
        <v>2</v>
      </c>
      <c r="C284" s="3" t="s">
        <v>5</v>
      </c>
      <c r="D284">
        <v>21400</v>
      </c>
      <c r="E284">
        <v>2</v>
      </c>
      <c r="F284" t="s">
        <v>6</v>
      </c>
      <c r="G284">
        <v>47700</v>
      </c>
      <c r="H284" t="s">
        <v>6</v>
      </c>
    </row>
    <row r="285" spans="1:8" x14ac:dyDescent="0.35">
      <c r="A285">
        <v>30</v>
      </c>
      <c r="B285" t="s">
        <v>2</v>
      </c>
      <c r="C285" s="3" t="s">
        <v>5</v>
      </c>
      <c r="D285">
        <v>10200</v>
      </c>
      <c r="E285">
        <v>11</v>
      </c>
      <c r="F285" t="s">
        <v>6</v>
      </c>
      <c r="G285">
        <v>57200</v>
      </c>
      <c r="H285" t="s">
        <v>6</v>
      </c>
    </row>
    <row r="286" spans="1:8" x14ac:dyDescent="0.35">
      <c r="A286">
        <v>28</v>
      </c>
      <c r="B286" t="s">
        <v>2</v>
      </c>
      <c r="C286" s="3" t="s">
        <v>6</v>
      </c>
      <c r="D286">
        <v>18300</v>
      </c>
      <c r="E286">
        <v>11</v>
      </c>
      <c r="F286" t="s">
        <v>6</v>
      </c>
      <c r="G286">
        <v>47300</v>
      </c>
      <c r="H286" t="s">
        <v>6</v>
      </c>
    </row>
    <row r="287" spans="1:8" x14ac:dyDescent="0.35">
      <c r="A287">
        <v>32</v>
      </c>
      <c r="B287" t="s">
        <v>2</v>
      </c>
      <c r="C287" s="3" t="s">
        <v>5</v>
      </c>
      <c r="D287">
        <v>20600</v>
      </c>
      <c r="E287">
        <v>4</v>
      </c>
      <c r="F287" t="s">
        <v>6</v>
      </c>
      <c r="G287">
        <v>58300</v>
      </c>
      <c r="H287" t="s">
        <v>6</v>
      </c>
    </row>
    <row r="288" spans="1:8" x14ac:dyDescent="0.35">
      <c r="A288">
        <v>34</v>
      </c>
      <c r="B288" t="s">
        <v>2</v>
      </c>
      <c r="C288" s="3" t="s">
        <v>5</v>
      </c>
      <c r="D288">
        <v>63400</v>
      </c>
      <c r="E288">
        <v>17</v>
      </c>
      <c r="F288" t="s">
        <v>6</v>
      </c>
      <c r="G288">
        <v>47800</v>
      </c>
      <c r="H288" t="s">
        <v>6</v>
      </c>
    </row>
    <row r="289" spans="1:8" x14ac:dyDescent="0.35">
      <c r="A289">
        <v>33</v>
      </c>
      <c r="B289" t="s">
        <v>2</v>
      </c>
      <c r="C289" s="3" t="s">
        <v>6</v>
      </c>
      <c r="D289">
        <v>38200</v>
      </c>
      <c r="E289">
        <v>5</v>
      </c>
      <c r="F289" t="s">
        <v>6</v>
      </c>
      <c r="G289">
        <v>61600</v>
      </c>
      <c r="H289" t="s">
        <v>5</v>
      </c>
    </row>
    <row r="290" spans="1:8" x14ac:dyDescent="0.35">
      <c r="A290">
        <v>24</v>
      </c>
      <c r="B290" t="s">
        <v>3</v>
      </c>
      <c r="C290" s="3" t="s">
        <v>5</v>
      </c>
      <c r="D290">
        <v>50400</v>
      </c>
      <c r="E290">
        <v>7</v>
      </c>
      <c r="F290" t="s">
        <v>6</v>
      </c>
      <c r="G290">
        <v>64000</v>
      </c>
      <c r="H290" t="s">
        <v>6</v>
      </c>
    </row>
    <row r="291" spans="1:8" x14ac:dyDescent="0.35">
      <c r="A291">
        <v>30</v>
      </c>
      <c r="B291" t="s">
        <v>2</v>
      </c>
      <c r="C291" s="3" t="s">
        <v>5</v>
      </c>
      <c r="D291">
        <v>9500</v>
      </c>
      <c r="E291">
        <v>5</v>
      </c>
      <c r="F291" t="s">
        <v>5</v>
      </c>
      <c r="G291">
        <v>87400</v>
      </c>
      <c r="H291" t="s">
        <v>6</v>
      </c>
    </row>
    <row r="292" spans="1:8" x14ac:dyDescent="0.35">
      <c r="A292">
        <v>25</v>
      </c>
      <c r="B292" t="s">
        <v>3</v>
      </c>
      <c r="C292" s="3" t="s">
        <v>5</v>
      </c>
      <c r="D292">
        <v>27900</v>
      </c>
      <c r="E292">
        <v>6</v>
      </c>
      <c r="F292" t="s">
        <v>6</v>
      </c>
      <c r="G292">
        <v>56200</v>
      </c>
      <c r="H292" t="s">
        <v>6</v>
      </c>
    </row>
    <row r="293" spans="1:8" x14ac:dyDescent="0.35">
      <c r="A293">
        <v>26</v>
      </c>
      <c r="B293" t="s">
        <v>3</v>
      </c>
      <c r="C293" s="3" t="s">
        <v>5</v>
      </c>
      <c r="D293">
        <v>18100</v>
      </c>
      <c r="E293">
        <v>4</v>
      </c>
      <c r="F293" t="s">
        <v>6</v>
      </c>
      <c r="G293">
        <v>100600</v>
      </c>
      <c r="H293" t="s">
        <v>5</v>
      </c>
    </row>
    <row r="294" spans="1:8" x14ac:dyDescent="0.35">
      <c r="A294">
        <v>31</v>
      </c>
      <c r="B294" t="s">
        <v>3</v>
      </c>
      <c r="C294" s="3" t="s">
        <v>5</v>
      </c>
      <c r="D294">
        <v>39500</v>
      </c>
      <c r="E294">
        <v>5</v>
      </c>
      <c r="F294" t="s">
        <v>6</v>
      </c>
      <c r="G294">
        <v>51100</v>
      </c>
      <c r="H294" t="s">
        <v>5</v>
      </c>
    </row>
    <row r="295" spans="1:8" x14ac:dyDescent="0.35">
      <c r="A295">
        <v>29</v>
      </c>
      <c r="B295" t="s">
        <v>3</v>
      </c>
      <c r="C295" s="3" t="s">
        <v>5</v>
      </c>
      <c r="D295">
        <v>23400</v>
      </c>
      <c r="E295">
        <v>5</v>
      </c>
      <c r="F295" t="s">
        <v>6</v>
      </c>
      <c r="G295">
        <v>90100</v>
      </c>
      <c r="H295" t="s">
        <v>5</v>
      </c>
    </row>
    <row r="296" spans="1:8" x14ac:dyDescent="0.35">
      <c r="A296">
        <v>31</v>
      </c>
      <c r="B296" t="s">
        <v>3</v>
      </c>
      <c r="C296" s="3" t="s">
        <v>5</v>
      </c>
      <c r="D296">
        <v>34100</v>
      </c>
      <c r="E296">
        <v>6</v>
      </c>
      <c r="F296" t="s">
        <v>6</v>
      </c>
      <c r="G296">
        <v>50800</v>
      </c>
      <c r="H296" t="s">
        <v>6</v>
      </c>
    </row>
    <row r="297" spans="1:8" x14ac:dyDescent="0.35">
      <c r="A297">
        <v>36</v>
      </c>
      <c r="B297" t="s">
        <v>3</v>
      </c>
      <c r="C297" s="3" t="s">
        <v>5</v>
      </c>
      <c r="D297">
        <v>17500</v>
      </c>
      <c r="E297">
        <v>6</v>
      </c>
      <c r="F297" t="s">
        <v>5</v>
      </c>
      <c r="G297">
        <v>62500</v>
      </c>
      <c r="H297" t="s">
        <v>5</v>
      </c>
    </row>
    <row r="298" spans="1:8" x14ac:dyDescent="0.35">
      <c r="A298">
        <v>34</v>
      </c>
      <c r="B298" t="s">
        <v>2</v>
      </c>
      <c r="C298" s="3" t="s">
        <v>6</v>
      </c>
      <c r="D298">
        <v>12600</v>
      </c>
      <c r="E298">
        <v>7</v>
      </c>
      <c r="F298" t="s">
        <v>5</v>
      </c>
      <c r="G298">
        <v>37400</v>
      </c>
      <c r="H298" t="s">
        <v>5</v>
      </c>
    </row>
    <row r="299" spans="1:8" x14ac:dyDescent="0.35">
      <c r="A299">
        <v>24</v>
      </c>
      <c r="B299" t="s">
        <v>3</v>
      </c>
      <c r="C299" s="3" t="s">
        <v>5</v>
      </c>
      <c r="D299">
        <v>29200</v>
      </c>
      <c r="E299">
        <v>3</v>
      </c>
      <c r="F299" t="s">
        <v>6</v>
      </c>
      <c r="G299">
        <v>102700</v>
      </c>
      <c r="H299" t="s">
        <v>5</v>
      </c>
    </row>
    <row r="300" spans="1:8" x14ac:dyDescent="0.35">
      <c r="A300">
        <v>28</v>
      </c>
      <c r="B300" t="s">
        <v>3</v>
      </c>
      <c r="C300" s="3" t="s">
        <v>6</v>
      </c>
      <c r="D300">
        <v>42600</v>
      </c>
      <c r="E300">
        <v>4</v>
      </c>
      <c r="F300" t="s">
        <v>5</v>
      </c>
      <c r="G300">
        <v>68400</v>
      </c>
      <c r="H300" t="s">
        <v>5</v>
      </c>
    </row>
    <row r="301" spans="1:8" x14ac:dyDescent="0.35">
      <c r="A301">
        <v>34</v>
      </c>
      <c r="B301" t="s">
        <v>2</v>
      </c>
      <c r="C301" s="3" t="s">
        <v>6</v>
      </c>
      <c r="D301">
        <v>18100</v>
      </c>
      <c r="E301">
        <v>4</v>
      </c>
      <c r="F301" t="s">
        <v>5</v>
      </c>
      <c r="G301">
        <v>68800</v>
      </c>
      <c r="H301" t="s">
        <v>5</v>
      </c>
    </row>
    <row r="302" spans="1:8" x14ac:dyDescent="0.35">
      <c r="A302">
        <v>31</v>
      </c>
      <c r="B302" t="s">
        <v>3</v>
      </c>
      <c r="C302" s="3" t="s">
        <v>5</v>
      </c>
      <c r="D302">
        <v>11200</v>
      </c>
      <c r="E302">
        <v>7</v>
      </c>
      <c r="F302" t="s">
        <v>6</v>
      </c>
      <c r="G302">
        <v>108000</v>
      </c>
      <c r="H302" t="s">
        <v>5</v>
      </c>
    </row>
    <row r="303" spans="1:8" x14ac:dyDescent="0.35">
      <c r="A303">
        <v>31</v>
      </c>
      <c r="B303" t="s">
        <v>3</v>
      </c>
      <c r="C303" s="3" t="s">
        <v>6</v>
      </c>
      <c r="D303">
        <v>30500</v>
      </c>
      <c r="E303">
        <v>9</v>
      </c>
      <c r="F303" t="s">
        <v>6</v>
      </c>
      <c r="G303">
        <v>200500</v>
      </c>
      <c r="H303" t="s">
        <v>5</v>
      </c>
    </row>
    <row r="304" spans="1:8" x14ac:dyDescent="0.35">
      <c r="A304">
        <v>30</v>
      </c>
      <c r="B304" t="s">
        <v>3</v>
      </c>
      <c r="C304" s="3" t="s">
        <v>5</v>
      </c>
      <c r="D304">
        <v>39300</v>
      </c>
      <c r="E304">
        <v>9</v>
      </c>
      <c r="F304" t="s">
        <v>5</v>
      </c>
      <c r="G304">
        <v>123000</v>
      </c>
      <c r="H304" t="s">
        <v>5</v>
      </c>
    </row>
    <row r="305" spans="1:8" x14ac:dyDescent="0.35">
      <c r="A305">
        <v>38</v>
      </c>
      <c r="B305" t="s">
        <v>2</v>
      </c>
      <c r="C305" s="3" t="s">
        <v>5</v>
      </c>
      <c r="D305">
        <v>23100</v>
      </c>
      <c r="E305">
        <v>7</v>
      </c>
      <c r="F305" t="s">
        <v>6</v>
      </c>
      <c r="G305">
        <v>64300</v>
      </c>
      <c r="H305" t="s">
        <v>6</v>
      </c>
    </row>
    <row r="306" spans="1:8" x14ac:dyDescent="0.35">
      <c r="A306">
        <v>29</v>
      </c>
      <c r="B306" t="s">
        <v>3</v>
      </c>
      <c r="C306" s="3" t="s">
        <v>5</v>
      </c>
      <c r="D306">
        <v>38400</v>
      </c>
      <c r="E306">
        <v>2</v>
      </c>
      <c r="F306" t="s">
        <v>6</v>
      </c>
      <c r="G306">
        <v>72600</v>
      </c>
      <c r="H306" t="s">
        <v>5</v>
      </c>
    </row>
    <row r="307" spans="1:8" x14ac:dyDescent="0.35">
      <c r="A307">
        <v>21</v>
      </c>
      <c r="B307" t="s">
        <v>3</v>
      </c>
      <c r="C307" s="3" t="s">
        <v>6</v>
      </c>
      <c r="D307">
        <v>35300</v>
      </c>
      <c r="E307">
        <v>6</v>
      </c>
      <c r="F307" t="s">
        <v>6</v>
      </c>
      <c r="G307">
        <v>81500</v>
      </c>
      <c r="H307" t="s">
        <v>5</v>
      </c>
    </row>
    <row r="308" spans="1:8" x14ac:dyDescent="0.35">
      <c r="A308">
        <v>32</v>
      </c>
      <c r="B308" t="s">
        <v>2</v>
      </c>
      <c r="C308" s="3" t="s">
        <v>5</v>
      </c>
      <c r="D308">
        <v>15800</v>
      </c>
      <c r="E308">
        <v>3</v>
      </c>
      <c r="F308" t="s">
        <v>5</v>
      </c>
      <c r="G308">
        <v>57000</v>
      </c>
      <c r="H308" t="s">
        <v>6</v>
      </c>
    </row>
    <row r="309" spans="1:8" x14ac:dyDescent="0.35">
      <c r="A309">
        <v>27</v>
      </c>
      <c r="B309" t="s">
        <v>3</v>
      </c>
      <c r="C309" s="3" t="s">
        <v>6</v>
      </c>
      <c r="D309">
        <v>24300</v>
      </c>
      <c r="E309">
        <v>6</v>
      </c>
      <c r="F309" t="s">
        <v>6</v>
      </c>
      <c r="G309">
        <v>101500</v>
      </c>
      <c r="H309" t="s">
        <v>5</v>
      </c>
    </row>
    <row r="310" spans="1:8" x14ac:dyDescent="0.35">
      <c r="A310">
        <v>29</v>
      </c>
      <c r="B310" t="s">
        <v>3</v>
      </c>
      <c r="C310" s="3" t="s">
        <v>6</v>
      </c>
      <c r="D310">
        <v>24700</v>
      </c>
      <c r="E310">
        <v>2</v>
      </c>
      <c r="F310" t="s">
        <v>6</v>
      </c>
      <c r="G310">
        <v>67600</v>
      </c>
      <c r="H310" t="s">
        <v>5</v>
      </c>
    </row>
    <row r="311" spans="1:8" x14ac:dyDescent="0.35">
      <c r="A311">
        <v>32</v>
      </c>
      <c r="B311" t="s">
        <v>3</v>
      </c>
      <c r="C311" s="3" t="s">
        <v>5</v>
      </c>
      <c r="D311">
        <v>30800</v>
      </c>
      <c r="E311">
        <v>7</v>
      </c>
      <c r="F311" t="s">
        <v>5</v>
      </c>
      <c r="G311">
        <v>70200</v>
      </c>
      <c r="H311" t="s">
        <v>5</v>
      </c>
    </row>
    <row r="312" spans="1:8" x14ac:dyDescent="0.35">
      <c r="A312">
        <v>32</v>
      </c>
      <c r="B312" t="s">
        <v>3</v>
      </c>
      <c r="C312" s="3" t="s">
        <v>6</v>
      </c>
      <c r="D312">
        <v>17400</v>
      </c>
      <c r="E312">
        <v>3</v>
      </c>
      <c r="F312" t="s">
        <v>5</v>
      </c>
      <c r="G312">
        <v>64800</v>
      </c>
      <c r="H312" t="s">
        <v>5</v>
      </c>
    </row>
    <row r="313" spans="1:8" x14ac:dyDescent="0.35">
      <c r="A313">
        <v>29</v>
      </c>
      <c r="B313" t="s">
        <v>2</v>
      </c>
      <c r="C313" s="3" t="s">
        <v>5</v>
      </c>
      <c r="D313">
        <v>9100</v>
      </c>
      <c r="E313">
        <v>2</v>
      </c>
      <c r="F313" t="s">
        <v>6</v>
      </c>
      <c r="G313">
        <v>70800</v>
      </c>
      <c r="H313" t="s">
        <v>5</v>
      </c>
    </row>
    <row r="314" spans="1:8" x14ac:dyDescent="0.35">
      <c r="A314">
        <v>35</v>
      </c>
      <c r="B314" t="s">
        <v>3</v>
      </c>
      <c r="C314" s="3" t="s">
        <v>6</v>
      </c>
      <c r="D314">
        <v>23300</v>
      </c>
      <c r="E314">
        <v>2</v>
      </c>
      <c r="F314" t="s">
        <v>6</v>
      </c>
      <c r="G314">
        <v>50300</v>
      </c>
      <c r="H314" t="s">
        <v>6</v>
      </c>
    </row>
    <row r="315" spans="1:8" x14ac:dyDescent="0.35">
      <c r="A315">
        <v>36</v>
      </c>
      <c r="B315" t="s">
        <v>3</v>
      </c>
      <c r="C315" s="3" t="s">
        <v>6</v>
      </c>
      <c r="D315">
        <v>15000</v>
      </c>
      <c r="E315">
        <v>2</v>
      </c>
      <c r="F315" t="s">
        <v>6</v>
      </c>
      <c r="G315">
        <v>30300</v>
      </c>
      <c r="H315" t="s">
        <v>6</v>
      </c>
    </row>
    <row r="316" spans="1:8" x14ac:dyDescent="0.35">
      <c r="A316">
        <v>32</v>
      </c>
      <c r="B316" t="s">
        <v>3</v>
      </c>
      <c r="C316" s="3" t="s">
        <v>5</v>
      </c>
      <c r="D316">
        <v>0</v>
      </c>
      <c r="E316">
        <v>14</v>
      </c>
      <c r="F316" t="s">
        <v>5</v>
      </c>
      <c r="G316">
        <v>61700</v>
      </c>
      <c r="H316" t="s">
        <v>6</v>
      </c>
    </row>
    <row r="317" spans="1:8" x14ac:dyDescent="0.35">
      <c r="A317">
        <v>25</v>
      </c>
      <c r="B317" t="s">
        <v>2</v>
      </c>
      <c r="C317" s="3" t="s">
        <v>6</v>
      </c>
      <c r="D317">
        <v>31300</v>
      </c>
      <c r="E317">
        <v>7</v>
      </c>
      <c r="F317" t="s">
        <v>5</v>
      </c>
      <c r="G317">
        <v>103500</v>
      </c>
      <c r="H317" t="s">
        <v>5</v>
      </c>
    </row>
    <row r="318" spans="1:8" x14ac:dyDescent="0.35">
      <c r="A318">
        <v>29</v>
      </c>
      <c r="B318" t="s">
        <v>3</v>
      </c>
      <c r="C318" s="3" t="s">
        <v>6</v>
      </c>
      <c r="D318">
        <v>34500</v>
      </c>
      <c r="E318">
        <v>8</v>
      </c>
      <c r="F318" t="s">
        <v>5</v>
      </c>
      <c r="G318">
        <v>33400</v>
      </c>
      <c r="H318" t="s">
        <v>5</v>
      </c>
    </row>
    <row r="319" spans="1:8" x14ac:dyDescent="0.35">
      <c r="A319">
        <v>22</v>
      </c>
      <c r="B319" t="s">
        <v>3</v>
      </c>
      <c r="C319" s="3" t="s">
        <v>6</v>
      </c>
      <c r="D319">
        <v>26300</v>
      </c>
      <c r="E319">
        <v>7</v>
      </c>
      <c r="F319" t="s">
        <v>6</v>
      </c>
      <c r="G319">
        <v>51700</v>
      </c>
      <c r="H319" t="s">
        <v>5</v>
      </c>
    </row>
    <row r="320" spans="1:8" x14ac:dyDescent="0.35">
      <c r="A320">
        <v>28</v>
      </c>
      <c r="B320" t="s">
        <v>3</v>
      </c>
      <c r="C320" s="3" t="s">
        <v>5</v>
      </c>
      <c r="D320">
        <v>21900</v>
      </c>
      <c r="E320">
        <v>7</v>
      </c>
      <c r="F320" t="s">
        <v>6</v>
      </c>
      <c r="G320">
        <v>76400</v>
      </c>
      <c r="H320" t="s">
        <v>6</v>
      </c>
    </row>
    <row r="321" spans="1:8" x14ac:dyDescent="0.35">
      <c r="A321">
        <v>29</v>
      </c>
      <c r="B321" t="s">
        <v>2</v>
      </c>
      <c r="C321" s="3" t="s">
        <v>6</v>
      </c>
      <c r="D321">
        <v>27100</v>
      </c>
      <c r="E321">
        <v>7</v>
      </c>
      <c r="F321" t="s">
        <v>6</v>
      </c>
      <c r="G321">
        <v>47400</v>
      </c>
      <c r="H321" t="s">
        <v>6</v>
      </c>
    </row>
    <row r="322" spans="1:8" x14ac:dyDescent="0.35">
      <c r="A322">
        <v>29</v>
      </c>
      <c r="B322" t="s">
        <v>3</v>
      </c>
      <c r="C322" s="3" t="s">
        <v>5</v>
      </c>
      <c r="D322">
        <v>59300</v>
      </c>
      <c r="E322">
        <v>11</v>
      </c>
      <c r="F322" t="s">
        <v>6</v>
      </c>
      <c r="G322">
        <v>118800</v>
      </c>
      <c r="H322" t="s">
        <v>6</v>
      </c>
    </row>
    <row r="323" spans="1:8" x14ac:dyDescent="0.35">
      <c r="A323">
        <v>29</v>
      </c>
      <c r="B323" t="s">
        <v>2</v>
      </c>
      <c r="C323" s="3" t="s">
        <v>5</v>
      </c>
      <c r="D323">
        <v>34500</v>
      </c>
      <c r="E323">
        <v>9</v>
      </c>
      <c r="F323" t="s">
        <v>6</v>
      </c>
      <c r="G323">
        <v>61300</v>
      </c>
      <c r="H323" t="s">
        <v>6</v>
      </c>
    </row>
    <row r="324" spans="1:8" x14ac:dyDescent="0.35">
      <c r="A324">
        <v>32</v>
      </c>
      <c r="B324" t="s">
        <v>2</v>
      </c>
      <c r="C324" s="3" t="s">
        <v>6</v>
      </c>
      <c r="D324">
        <v>63200</v>
      </c>
      <c r="E324">
        <v>8</v>
      </c>
      <c r="F324" t="s">
        <v>5</v>
      </c>
      <c r="G324">
        <v>97900</v>
      </c>
      <c r="H324" t="s">
        <v>5</v>
      </c>
    </row>
    <row r="325" spans="1:8" x14ac:dyDescent="0.35">
      <c r="A325">
        <v>30</v>
      </c>
      <c r="B325" t="s">
        <v>3</v>
      </c>
      <c r="C325" s="3" t="s">
        <v>5</v>
      </c>
      <c r="D325">
        <v>7000</v>
      </c>
      <c r="E325">
        <v>3</v>
      </c>
      <c r="F325" t="s">
        <v>6</v>
      </c>
      <c r="G325">
        <v>67400</v>
      </c>
      <c r="H325" t="s">
        <v>6</v>
      </c>
    </row>
    <row r="326" spans="1:8" x14ac:dyDescent="0.35">
      <c r="A326">
        <v>29</v>
      </c>
      <c r="B326" t="s">
        <v>2</v>
      </c>
      <c r="C326" s="3" t="s">
        <v>5</v>
      </c>
      <c r="D326">
        <v>18100</v>
      </c>
      <c r="E326">
        <v>7</v>
      </c>
      <c r="F326" t="s">
        <v>5</v>
      </c>
      <c r="G326">
        <v>82000</v>
      </c>
      <c r="H326" t="s">
        <v>5</v>
      </c>
    </row>
    <row r="327" spans="1:8" x14ac:dyDescent="0.35">
      <c r="A327">
        <v>30</v>
      </c>
      <c r="B327" t="s">
        <v>2</v>
      </c>
      <c r="C327" s="3" t="s">
        <v>5</v>
      </c>
      <c r="D327">
        <v>15500</v>
      </c>
      <c r="E327">
        <v>5</v>
      </c>
      <c r="F327" t="s">
        <v>6</v>
      </c>
      <c r="G327">
        <v>60700</v>
      </c>
      <c r="H327" t="s">
        <v>5</v>
      </c>
    </row>
    <row r="328" spans="1:8" x14ac:dyDescent="0.35">
      <c r="A328">
        <v>38</v>
      </c>
      <c r="B328" t="s">
        <v>3</v>
      </c>
      <c r="C328" s="3" t="s">
        <v>6</v>
      </c>
      <c r="D328">
        <v>11800</v>
      </c>
      <c r="E328">
        <v>4</v>
      </c>
      <c r="F328" t="s">
        <v>5</v>
      </c>
      <c r="G328">
        <v>98800</v>
      </c>
      <c r="H328" t="s">
        <v>6</v>
      </c>
    </row>
    <row r="329" spans="1:8" x14ac:dyDescent="0.35">
      <c r="A329">
        <v>32</v>
      </c>
      <c r="B329" t="s">
        <v>2</v>
      </c>
      <c r="C329" s="3" t="s">
        <v>6</v>
      </c>
      <c r="D329">
        <v>27700</v>
      </c>
      <c r="E329">
        <v>3</v>
      </c>
      <c r="F329" t="s">
        <v>6</v>
      </c>
      <c r="G329">
        <v>61800</v>
      </c>
      <c r="H329" t="s">
        <v>5</v>
      </c>
    </row>
    <row r="330" spans="1:8" x14ac:dyDescent="0.35">
      <c r="A330">
        <v>27</v>
      </c>
      <c r="B330" t="s">
        <v>3</v>
      </c>
      <c r="C330" s="3" t="s">
        <v>5</v>
      </c>
      <c r="D330">
        <v>14600</v>
      </c>
      <c r="E330">
        <v>6</v>
      </c>
      <c r="F330" t="s">
        <v>5</v>
      </c>
      <c r="G330">
        <v>49600</v>
      </c>
      <c r="H330" t="s">
        <v>6</v>
      </c>
    </row>
    <row r="331" spans="1:8" x14ac:dyDescent="0.35">
      <c r="A331">
        <v>29</v>
      </c>
      <c r="B331" t="s">
        <v>3</v>
      </c>
      <c r="C331" s="3" t="s">
        <v>5</v>
      </c>
      <c r="D331">
        <v>17500</v>
      </c>
      <c r="E331">
        <v>3</v>
      </c>
      <c r="F331" t="s">
        <v>6</v>
      </c>
      <c r="G331">
        <v>54700</v>
      </c>
      <c r="H331" t="s">
        <v>6</v>
      </c>
    </row>
    <row r="332" spans="1:8" x14ac:dyDescent="0.35">
      <c r="A332">
        <v>28</v>
      </c>
      <c r="B332" t="s">
        <v>2</v>
      </c>
      <c r="C332" s="3" t="s">
        <v>6</v>
      </c>
      <c r="D332">
        <v>37900</v>
      </c>
      <c r="E332">
        <v>7</v>
      </c>
      <c r="F332" t="s">
        <v>6</v>
      </c>
      <c r="G332">
        <v>153300</v>
      </c>
      <c r="H332" t="s">
        <v>5</v>
      </c>
    </row>
    <row r="333" spans="1:8" x14ac:dyDescent="0.35">
      <c r="A333">
        <v>33</v>
      </c>
      <c r="B333" t="s">
        <v>3</v>
      </c>
      <c r="C333" s="3" t="s">
        <v>6</v>
      </c>
      <c r="D333">
        <v>13800</v>
      </c>
      <c r="E333">
        <v>9</v>
      </c>
      <c r="F333" t="s">
        <v>6</v>
      </c>
      <c r="G333">
        <v>94400</v>
      </c>
      <c r="H333" t="s">
        <v>6</v>
      </c>
    </row>
    <row r="334" spans="1:8" x14ac:dyDescent="0.35">
      <c r="A334">
        <v>32</v>
      </c>
      <c r="B334" t="s">
        <v>3</v>
      </c>
      <c r="C334" s="3" t="s">
        <v>6</v>
      </c>
      <c r="D334">
        <v>22100</v>
      </c>
      <c r="E334">
        <v>9</v>
      </c>
      <c r="F334" t="s">
        <v>6</v>
      </c>
      <c r="G334">
        <v>39500</v>
      </c>
      <c r="H334" t="s">
        <v>6</v>
      </c>
    </row>
    <row r="335" spans="1:8" x14ac:dyDescent="0.35">
      <c r="A335">
        <v>35</v>
      </c>
      <c r="B335" t="s">
        <v>2</v>
      </c>
      <c r="C335" s="3" t="s">
        <v>6</v>
      </c>
      <c r="D335">
        <v>24200</v>
      </c>
      <c r="E335">
        <v>6</v>
      </c>
      <c r="F335" t="s">
        <v>6</v>
      </c>
      <c r="G335">
        <v>72400</v>
      </c>
      <c r="H335" t="s">
        <v>6</v>
      </c>
    </row>
    <row r="336" spans="1:8" x14ac:dyDescent="0.35">
      <c r="A336">
        <v>27</v>
      </c>
      <c r="B336" t="s">
        <v>3</v>
      </c>
      <c r="C336" s="3" t="s">
        <v>6</v>
      </c>
      <c r="D336">
        <v>19500</v>
      </c>
      <c r="E336">
        <v>6</v>
      </c>
      <c r="F336" t="s">
        <v>6</v>
      </c>
      <c r="G336">
        <v>93200</v>
      </c>
      <c r="H336" t="s">
        <v>6</v>
      </c>
    </row>
    <row r="337" spans="1:8" x14ac:dyDescent="0.35">
      <c r="A337">
        <v>29</v>
      </c>
      <c r="B337" t="s">
        <v>3</v>
      </c>
      <c r="C337" s="3" t="s">
        <v>6</v>
      </c>
      <c r="D337">
        <v>23300</v>
      </c>
      <c r="E337">
        <v>4</v>
      </c>
      <c r="F337" t="s">
        <v>6</v>
      </c>
      <c r="G337">
        <v>161400</v>
      </c>
      <c r="H337" t="s">
        <v>5</v>
      </c>
    </row>
    <row r="338" spans="1:8" x14ac:dyDescent="0.35">
      <c r="A338">
        <v>30</v>
      </c>
      <c r="B338" t="s">
        <v>3</v>
      </c>
      <c r="C338" s="3" t="s">
        <v>5</v>
      </c>
      <c r="D338">
        <v>29000</v>
      </c>
      <c r="E338">
        <v>5</v>
      </c>
      <c r="F338" t="s">
        <v>5</v>
      </c>
      <c r="G338">
        <v>56100</v>
      </c>
      <c r="H338" t="s">
        <v>5</v>
      </c>
    </row>
    <row r="339" spans="1:8" x14ac:dyDescent="0.35">
      <c r="A339">
        <v>34</v>
      </c>
      <c r="B339" t="s">
        <v>2</v>
      </c>
      <c r="C339" s="3" t="s">
        <v>5</v>
      </c>
      <c r="D339">
        <v>53200</v>
      </c>
      <c r="E339">
        <v>5</v>
      </c>
      <c r="F339" t="s">
        <v>5</v>
      </c>
      <c r="G339">
        <v>95000</v>
      </c>
      <c r="H339" t="s">
        <v>6</v>
      </c>
    </row>
    <row r="340" spans="1:8" x14ac:dyDescent="0.35">
      <c r="A340">
        <v>24</v>
      </c>
      <c r="B340" t="s">
        <v>3</v>
      </c>
      <c r="C340" s="3" t="s">
        <v>5</v>
      </c>
      <c r="D340">
        <v>15300</v>
      </c>
      <c r="E340">
        <v>6</v>
      </c>
      <c r="F340" t="s">
        <v>6</v>
      </c>
      <c r="G340">
        <v>94100</v>
      </c>
      <c r="H340" t="s">
        <v>6</v>
      </c>
    </row>
    <row r="341" spans="1:8" x14ac:dyDescent="0.35">
      <c r="A341">
        <v>30</v>
      </c>
      <c r="B341" t="s">
        <v>2</v>
      </c>
      <c r="C341" s="3" t="s">
        <v>6</v>
      </c>
      <c r="D341">
        <v>25800</v>
      </c>
      <c r="E341">
        <v>8</v>
      </c>
      <c r="F341" t="s">
        <v>5</v>
      </c>
      <c r="G341">
        <v>24300</v>
      </c>
      <c r="H341" t="s">
        <v>6</v>
      </c>
    </row>
    <row r="342" spans="1:8" x14ac:dyDescent="0.35">
      <c r="A342">
        <v>28</v>
      </c>
      <c r="B342" t="s">
        <v>3</v>
      </c>
      <c r="C342" s="3" t="s">
        <v>5</v>
      </c>
      <c r="D342">
        <v>34200</v>
      </c>
      <c r="E342">
        <v>4</v>
      </c>
      <c r="F342" t="s">
        <v>6</v>
      </c>
      <c r="G342">
        <v>49400</v>
      </c>
      <c r="H342" t="s">
        <v>5</v>
      </c>
    </row>
    <row r="343" spans="1:8" x14ac:dyDescent="0.35">
      <c r="A343">
        <v>23</v>
      </c>
      <c r="B343" t="s">
        <v>2</v>
      </c>
      <c r="C343" s="3" t="s">
        <v>5</v>
      </c>
      <c r="D343">
        <v>25000</v>
      </c>
      <c r="E343">
        <v>7</v>
      </c>
      <c r="F343" t="s">
        <v>6</v>
      </c>
      <c r="G343">
        <v>41200</v>
      </c>
      <c r="H343" t="s">
        <v>5</v>
      </c>
    </row>
    <row r="344" spans="1:8" x14ac:dyDescent="0.35">
      <c r="A344">
        <v>26</v>
      </c>
      <c r="B344" t="s">
        <v>2</v>
      </c>
      <c r="C344" s="3" t="s">
        <v>6</v>
      </c>
      <c r="D344">
        <v>24500</v>
      </c>
      <c r="E344">
        <v>7</v>
      </c>
      <c r="F344" t="s">
        <v>5</v>
      </c>
      <c r="G344">
        <v>81800</v>
      </c>
      <c r="H344" t="s">
        <v>5</v>
      </c>
    </row>
    <row r="345" spans="1:8" x14ac:dyDescent="0.35">
      <c r="A345">
        <v>30</v>
      </c>
      <c r="B345" t="s">
        <v>3</v>
      </c>
      <c r="C345" s="3" t="s">
        <v>5</v>
      </c>
      <c r="D345">
        <v>25500</v>
      </c>
      <c r="E345">
        <v>6</v>
      </c>
      <c r="F345" t="s">
        <v>5</v>
      </c>
      <c r="G345">
        <v>62400</v>
      </c>
      <c r="H345" t="s">
        <v>5</v>
      </c>
    </row>
    <row r="346" spans="1:8" x14ac:dyDescent="0.35">
      <c r="A346">
        <v>26</v>
      </c>
      <c r="B346" t="s">
        <v>3</v>
      </c>
      <c r="C346" s="3" t="s">
        <v>5</v>
      </c>
      <c r="D346">
        <v>19400</v>
      </c>
      <c r="E346">
        <v>14</v>
      </c>
      <c r="F346" t="s">
        <v>5</v>
      </c>
      <c r="G346">
        <v>117800</v>
      </c>
      <c r="H346" t="s">
        <v>6</v>
      </c>
    </row>
    <row r="347" spans="1:8" x14ac:dyDescent="0.35">
      <c r="A347">
        <v>24</v>
      </c>
      <c r="B347" t="s">
        <v>2</v>
      </c>
      <c r="C347" s="3" t="s">
        <v>5</v>
      </c>
      <c r="D347">
        <v>30600</v>
      </c>
      <c r="E347">
        <v>11</v>
      </c>
      <c r="F347" t="s">
        <v>6</v>
      </c>
      <c r="G347">
        <v>100100</v>
      </c>
      <c r="H347" t="s">
        <v>6</v>
      </c>
    </row>
    <row r="348" spans="1:8" x14ac:dyDescent="0.35">
      <c r="A348">
        <v>33</v>
      </c>
      <c r="B348" t="s">
        <v>2</v>
      </c>
      <c r="C348" s="3" t="s">
        <v>5</v>
      </c>
      <c r="D348">
        <v>21100</v>
      </c>
      <c r="E348">
        <v>9</v>
      </c>
      <c r="F348" t="s">
        <v>5</v>
      </c>
      <c r="G348">
        <v>94100</v>
      </c>
      <c r="H348" t="s">
        <v>6</v>
      </c>
    </row>
    <row r="349" spans="1:8" x14ac:dyDescent="0.35">
      <c r="A349">
        <v>30</v>
      </c>
      <c r="B349" t="s">
        <v>2</v>
      </c>
      <c r="C349" s="3" t="s">
        <v>5</v>
      </c>
      <c r="D349">
        <v>83300</v>
      </c>
      <c r="E349">
        <v>13</v>
      </c>
      <c r="F349" t="s">
        <v>6</v>
      </c>
      <c r="G349">
        <v>59300</v>
      </c>
      <c r="H349" t="s">
        <v>6</v>
      </c>
    </row>
    <row r="350" spans="1:8" x14ac:dyDescent="0.35">
      <c r="A350">
        <v>25</v>
      </c>
      <c r="B350" t="s">
        <v>2</v>
      </c>
      <c r="C350" s="3" t="s">
        <v>6</v>
      </c>
      <c r="D350">
        <v>50700</v>
      </c>
      <c r="E350">
        <v>5</v>
      </c>
      <c r="F350" t="s">
        <v>6</v>
      </c>
      <c r="G350">
        <v>89500</v>
      </c>
      <c r="H350" t="s">
        <v>6</v>
      </c>
    </row>
    <row r="351" spans="1:8" x14ac:dyDescent="0.35">
      <c r="A351">
        <v>24</v>
      </c>
      <c r="B351" t="s">
        <v>3</v>
      </c>
      <c r="C351" s="3" t="s">
        <v>5</v>
      </c>
      <c r="D351">
        <v>29600</v>
      </c>
      <c r="E351">
        <v>2</v>
      </c>
      <c r="F351" t="s">
        <v>5</v>
      </c>
      <c r="G351">
        <v>88900</v>
      </c>
      <c r="H351" t="s">
        <v>6</v>
      </c>
    </row>
    <row r="352" spans="1:8" x14ac:dyDescent="0.35">
      <c r="A352">
        <v>35</v>
      </c>
      <c r="B352" t="s">
        <v>3</v>
      </c>
      <c r="C352" s="3" t="s">
        <v>6</v>
      </c>
      <c r="D352">
        <v>29700</v>
      </c>
      <c r="E352">
        <v>6</v>
      </c>
      <c r="F352" t="s">
        <v>6</v>
      </c>
      <c r="G352">
        <v>53200</v>
      </c>
      <c r="H352" t="s">
        <v>5</v>
      </c>
    </row>
    <row r="353" spans="1:8" x14ac:dyDescent="0.35">
      <c r="A353">
        <v>34</v>
      </c>
      <c r="B353" t="s">
        <v>2</v>
      </c>
      <c r="C353" s="3" t="s">
        <v>6</v>
      </c>
      <c r="D353">
        <v>12100</v>
      </c>
      <c r="E353">
        <v>6</v>
      </c>
      <c r="F353" t="s">
        <v>5</v>
      </c>
      <c r="G353">
        <v>58600</v>
      </c>
      <c r="H353" t="s">
        <v>5</v>
      </c>
    </row>
    <row r="354" spans="1:8" x14ac:dyDescent="0.35">
      <c r="A354">
        <v>36</v>
      </c>
      <c r="B354" t="s">
        <v>3</v>
      </c>
      <c r="C354" s="3" t="s">
        <v>5</v>
      </c>
      <c r="D354">
        <v>25000</v>
      </c>
      <c r="E354">
        <v>2</v>
      </c>
      <c r="F354" t="s">
        <v>5</v>
      </c>
      <c r="G354">
        <v>54200</v>
      </c>
      <c r="H354" t="s">
        <v>5</v>
      </c>
    </row>
    <row r="355" spans="1:8" x14ac:dyDescent="0.35">
      <c r="A355">
        <v>29</v>
      </c>
      <c r="B355" t="s">
        <v>3</v>
      </c>
      <c r="C355" s="3" t="s">
        <v>5</v>
      </c>
      <c r="D355">
        <v>37200</v>
      </c>
      <c r="E355">
        <v>5</v>
      </c>
      <c r="F355" t="s">
        <v>6</v>
      </c>
      <c r="G355">
        <v>38500</v>
      </c>
      <c r="H355" t="s">
        <v>5</v>
      </c>
    </row>
    <row r="356" spans="1:8" x14ac:dyDescent="0.35">
      <c r="A356">
        <v>27</v>
      </c>
      <c r="B356" t="s">
        <v>2</v>
      </c>
      <c r="C356" s="3" t="s">
        <v>5</v>
      </c>
      <c r="D356">
        <v>16600</v>
      </c>
      <c r="E356">
        <v>1</v>
      </c>
      <c r="F356" t="s">
        <v>5</v>
      </c>
      <c r="G356">
        <v>69800</v>
      </c>
      <c r="H356" t="s">
        <v>6</v>
      </c>
    </row>
    <row r="357" spans="1:8" x14ac:dyDescent="0.35">
      <c r="A357">
        <v>30</v>
      </c>
      <c r="B357" t="s">
        <v>3</v>
      </c>
      <c r="C357" s="3" t="s">
        <v>5</v>
      </c>
      <c r="D357">
        <v>58000</v>
      </c>
      <c r="E357">
        <v>2</v>
      </c>
      <c r="F357" t="s">
        <v>6</v>
      </c>
      <c r="G357">
        <v>66200</v>
      </c>
      <c r="H357" t="s">
        <v>5</v>
      </c>
    </row>
    <row r="358" spans="1:8" x14ac:dyDescent="0.35">
      <c r="A358">
        <v>25</v>
      </c>
      <c r="B358" t="s">
        <v>3</v>
      </c>
      <c r="C358" s="3" t="s">
        <v>6</v>
      </c>
      <c r="D358">
        <v>23400</v>
      </c>
      <c r="E358">
        <v>4</v>
      </c>
      <c r="F358" t="s">
        <v>6</v>
      </c>
      <c r="G358">
        <v>78900</v>
      </c>
      <c r="H358" t="s">
        <v>5</v>
      </c>
    </row>
    <row r="359" spans="1:8" x14ac:dyDescent="0.35">
      <c r="A359">
        <v>32</v>
      </c>
      <c r="B359" t="s">
        <v>3</v>
      </c>
      <c r="C359" s="3" t="s">
        <v>6</v>
      </c>
      <c r="D359">
        <v>21500</v>
      </c>
      <c r="E359">
        <v>3</v>
      </c>
      <c r="F359" t="s">
        <v>5</v>
      </c>
      <c r="G359">
        <v>87200</v>
      </c>
      <c r="H359" t="s">
        <v>5</v>
      </c>
    </row>
    <row r="360" spans="1:8" x14ac:dyDescent="0.35">
      <c r="A360">
        <v>29</v>
      </c>
      <c r="B360" t="s">
        <v>3</v>
      </c>
      <c r="C360" s="3" t="s">
        <v>6</v>
      </c>
      <c r="D360">
        <v>33800</v>
      </c>
      <c r="E360">
        <v>15</v>
      </c>
      <c r="F360" t="s">
        <v>6</v>
      </c>
      <c r="G360">
        <v>79300</v>
      </c>
      <c r="H360" t="s">
        <v>5</v>
      </c>
    </row>
    <row r="361" spans="1:8" x14ac:dyDescent="0.35">
      <c r="A361">
        <v>27</v>
      </c>
      <c r="B361" t="s">
        <v>3</v>
      </c>
      <c r="C361" s="3" t="s">
        <v>5</v>
      </c>
      <c r="D361">
        <v>18400</v>
      </c>
      <c r="E361">
        <v>7</v>
      </c>
      <c r="F361" t="s">
        <v>5</v>
      </c>
      <c r="G361">
        <v>51800</v>
      </c>
      <c r="H361" t="s">
        <v>5</v>
      </c>
    </row>
    <row r="362" spans="1:8" x14ac:dyDescent="0.35">
      <c r="A362">
        <v>27</v>
      </c>
      <c r="B362" t="s">
        <v>3</v>
      </c>
      <c r="C362" s="3" t="s">
        <v>6</v>
      </c>
      <c r="D362">
        <v>13100</v>
      </c>
      <c r="E362">
        <v>11</v>
      </c>
      <c r="F362" t="s">
        <v>6</v>
      </c>
      <c r="G362">
        <v>70900</v>
      </c>
      <c r="H362" t="s">
        <v>5</v>
      </c>
    </row>
    <row r="363" spans="1:8" x14ac:dyDescent="0.35">
      <c r="A363">
        <v>33</v>
      </c>
      <c r="B363" t="s">
        <v>3</v>
      </c>
      <c r="C363" s="3" t="s">
        <v>5</v>
      </c>
      <c r="D363">
        <v>18100</v>
      </c>
      <c r="E363">
        <v>18</v>
      </c>
      <c r="F363" t="s">
        <v>6</v>
      </c>
      <c r="G363">
        <v>110900</v>
      </c>
      <c r="H363" t="s">
        <v>5</v>
      </c>
    </row>
    <row r="364" spans="1:8" x14ac:dyDescent="0.35">
      <c r="A364">
        <v>29</v>
      </c>
      <c r="B364" t="s">
        <v>3</v>
      </c>
      <c r="C364" s="3" t="s">
        <v>6</v>
      </c>
      <c r="D364">
        <v>34300</v>
      </c>
      <c r="E364">
        <v>2</v>
      </c>
      <c r="F364" t="s">
        <v>5</v>
      </c>
      <c r="G364">
        <v>109400</v>
      </c>
      <c r="H364" t="s">
        <v>6</v>
      </c>
    </row>
    <row r="365" spans="1:8" x14ac:dyDescent="0.35">
      <c r="A365">
        <v>30</v>
      </c>
      <c r="B365" t="s">
        <v>3</v>
      </c>
      <c r="C365" s="3" t="s">
        <v>6</v>
      </c>
      <c r="D365">
        <v>23500</v>
      </c>
      <c r="E365">
        <v>8</v>
      </c>
      <c r="F365" t="s">
        <v>5</v>
      </c>
      <c r="G365">
        <v>43800</v>
      </c>
      <c r="H365" t="s">
        <v>5</v>
      </c>
    </row>
    <row r="366" spans="1:8" x14ac:dyDescent="0.35">
      <c r="A366">
        <v>32</v>
      </c>
      <c r="B366" t="s">
        <v>3</v>
      </c>
      <c r="C366" s="3" t="s">
        <v>6</v>
      </c>
      <c r="D366">
        <v>19200</v>
      </c>
      <c r="E366">
        <v>6</v>
      </c>
      <c r="F366" t="s">
        <v>5</v>
      </c>
      <c r="G366">
        <v>49700</v>
      </c>
      <c r="H366" t="s">
        <v>6</v>
      </c>
    </row>
    <row r="367" spans="1:8" x14ac:dyDescent="0.35">
      <c r="A367">
        <v>23</v>
      </c>
      <c r="B367" t="s">
        <v>2</v>
      </c>
      <c r="C367" s="3" t="s">
        <v>6</v>
      </c>
      <c r="D367">
        <v>16900</v>
      </c>
      <c r="E367">
        <v>4</v>
      </c>
      <c r="F367" t="s">
        <v>6</v>
      </c>
      <c r="G367">
        <v>149300</v>
      </c>
      <c r="H367" t="s">
        <v>6</v>
      </c>
    </row>
    <row r="368" spans="1:8" x14ac:dyDescent="0.35">
      <c r="A368">
        <v>26</v>
      </c>
      <c r="B368" t="s">
        <v>3</v>
      </c>
      <c r="C368" s="3" t="s">
        <v>5</v>
      </c>
      <c r="D368">
        <v>22100</v>
      </c>
      <c r="E368">
        <v>5</v>
      </c>
      <c r="F368" t="s">
        <v>6</v>
      </c>
      <c r="G368">
        <v>68900</v>
      </c>
      <c r="H368" t="s">
        <v>5</v>
      </c>
    </row>
    <row r="369" spans="1:8" x14ac:dyDescent="0.35">
      <c r="A369">
        <v>34</v>
      </c>
      <c r="B369" t="s">
        <v>2</v>
      </c>
      <c r="C369" s="3" t="s">
        <v>6</v>
      </c>
      <c r="D369">
        <v>27000</v>
      </c>
      <c r="E369">
        <v>3</v>
      </c>
      <c r="F369" t="s">
        <v>6</v>
      </c>
      <c r="G369">
        <v>50100</v>
      </c>
      <c r="H369" t="s">
        <v>5</v>
      </c>
    </row>
    <row r="370" spans="1:8" x14ac:dyDescent="0.35">
      <c r="A370">
        <v>35</v>
      </c>
      <c r="B370" t="s">
        <v>3</v>
      </c>
      <c r="C370" s="3" t="s">
        <v>6</v>
      </c>
      <c r="D370">
        <v>65200</v>
      </c>
      <c r="E370">
        <v>2</v>
      </c>
      <c r="F370" t="s">
        <v>5</v>
      </c>
      <c r="G370">
        <v>32400</v>
      </c>
      <c r="H370" t="s">
        <v>6</v>
      </c>
    </row>
    <row r="371" spans="1:8" x14ac:dyDescent="0.35">
      <c r="A371">
        <v>31</v>
      </c>
      <c r="B371" t="s">
        <v>2</v>
      </c>
      <c r="C371" s="3" t="s">
        <v>6</v>
      </c>
      <c r="D371">
        <v>11200</v>
      </c>
      <c r="E371">
        <v>5</v>
      </c>
      <c r="F371" t="s">
        <v>6</v>
      </c>
      <c r="G371">
        <v>82700</v>
      </c>
      <c r="H371" t="s">
        <v>6</v>
      </c>
    </row>
    <row r="372" spans="1:8" x14ac:dyDescent="0.35">
      <c r="A372">
        <v>29</v>
      </c>
      <c r="B372" t="s">
        <v>2</v>
      </c>
      <c r="C372" s="3" t="s">
        <v>5</v>
      </c>
      <c r="D372">
        <v>24800</v>
      </c>
      <c r="E372">
        <v>12</v>
      </c>
      <c r="F372" t="s">
        <v>5</v>
      </c>
      <c r="G372">
        <v>104300</v>
      </c>
      <c r="H372" t="s">
        <v>6</v>
      </c>
    </row>
    <row r="373" spans="1:8" x14ac:dyDescent="0.35">
      <c r="A373">
        <v>25</v>
      </c>
      <c r="B373" t="s">
        <v>3</v>
      </c>
      <c r="C373" s="3" t="s">
        <v>6</v>
      </c>
      <c r="D373">
        <v>46500</v>
      </c>
      <c r="E373">
        <v>9</v>
      </c>
      <c r="F373" t="s">
        <v>6</v>
      </c>
      <c r="G373">
        <v>49600</v>
      </c>
      <c r="H373" t="s">
        <v>5</v>
      </c>
    </row>
    <row r="374" spans="1:8" x14ac:dyDescent="0.35">
      <c r="A374">
        <v>34</v>
      </c>
      <c r="B374" t="s">
        <v>3</v>
      </c>
      <c r="C374" s="3" t="s">
        <v>6</v>
      </c>
      <c r="D374">
        <v>20000</v>
      </c>
      <c r="E374">
        <v>7</v>
      </c>
      <c r="F374" t="s">
        <v>6</v>
      </c>
      <c r="G374">
        <v>36500</v>
      </c>
      <c r="H374" t="s">
        <v>5</v>
      </c>
    </row>
    <row r="375" spans="1:8" x14ac:dyDescent="0.35">
      <c r="A375">
        <v>38</v>
      </c>
      <c r="B375" t="s">
        <v>2</v>
      </c>
      <c r="C375" s="3" t="s">
        <v>5</v>
      </c>
      <c r="D375">
        <v>16200</v>
      </c>
      <c r="E375">
        <v>1</v>
      </c>
      <c r="F375" t="s">
        <v>6</v>
      </c>
      <c r="G375">
        <v>65500</v>
      </c>
      <c r="H375" t="s">
        <v>6</v>
      </c>
    </row>
    <row r="376" spans="1:8" x14ac:dyDescent="0.35">
      <c r="A376">
        <v>34</v>
      </c>
      <c r="B376" t="s">
        <v>3</v>
      </c>
      <c r="C376" s="3" t="s">
        <v>5</v>
      </c>
      <c r="D376">
        <v>27200</v>
      </c>
      <c r="E376">
        <v>9</v>
      </c>
      <c r="F376" t="s">
        <v>6</v>
      </c>
      <c r="G376">
        <v>110800</v>
      </c>
      <c r="H376" t="s">
        <v>6</v>
      </c>
    </row>
    <row r="377" spans="1:8" x14ac:dyDescent="0.35">
      <c r="A377">
        <v>32</v>
      </c>
      <c r="B377" t="s">
        <v>2</v>
      </c>
      <c r="C377" s="3" t="s">
        <v>5</v>
      </c>
      <c r="D377">
        <v>11100</v>
      </c>
      <c r="E377">
        <v>3</v>
      </c>
      <c r="F377" t="s">
        <v>5</v>
      </c>
      <c r="G377">
        <v>38100</v>
      </c>
      <c r="H377" t="s">
        <v>5</v>
      </c>
    </row>
    <row r="378" spans="1:8" x14ac:dyDescent="0.35">
      <c r="A378">
        <v>33</v>
      </c>
      <c r="B378" t="s">
        <v>2</v>
      </c>
      <c r="C378" s="3" t="s">
        <v>6</v>
      </c>
      <c r="D378">
        <v>18500</v>
      </c>
      <c r="E378">
        <v>2</v>
      </c>
      <c r="F378" t="s">
        <v>6</v>
      </c>
      <c r="G378">
        <v>70700</v>
      </c>
      <c r="H378" t="s">
        <v>6</v>
      </c>
    </row>
    <row r="379" spans="1:8" x14ac:dyDescent="0.35">
      <c r="A379">
        <v>27</v>
      </c>
      <c r="B379" t="s">
        <v>3</v>
      </c>
      <c r="C379" s="3" t="s">
        <v>5</v>
      </c>
      <c r="D379">
        <v>21300</v>
      </c>
      <c r="E379">
        <v>1</v>
      </c>
      <c r="F379" t="s">
        <v>6</v>
      </c>
      <c r="G379">
        <v>39800</v>
      </c>
      <c r="H379" t="s">
        <v>6</v>
      </c>
    </row>
    <row r="380" spans="1:8" x14ac:dyDescent="0.35">
      <c r="A380">
        <v>30</v>
      </c>
      <c r="B380" t="s">
        <v>3</v>
      </c>
      <c r="C380" s="3" t="s">
        <v>5</v>
      </c>
      <c r="D380">
        <v>19400</v>
      </c>
      <c r="E380">
        <v>3</v>
      </c>
      <c r="F380" t="s">
        <v>6</v>
      </c>
      <c r="G380">
        <v>60600</v>
      </c>
      <c r="H380" t="s">
        <v>6</v>
      </c>
    </row>
    <row r="381" spans="1:8" x14ac:dyDescent="0.35">
      <c r="A381">
        <v>32</v>
      </c>
      <c r="B381" t="s">
        <v>2</v>
      </c>
      <c r="C381" s="3" t="s">
        <v>6</v>
      </c>
      <c r="D381">
        <v>17000</v>
      </c>
      <c r="E381">
        <v>5</v>
      </c>
      <c r="F381" t="s">
        <v>5</v>
      </c>
      <c r="G381">
        <v>48200</v>
      </c>
      <c r="H381" t="s">
        <v>6</v>
      </c>
    </row>
    <row r="382" spans="1:8" x14ac:dyDescent="0.35">
      <c r="A382">
        <v>33</v>
      </c>
      <c r="B382" t="s">
        <v>3</v>
      </c>
      <c r="C382" s="3" t="s">
        <v>5</v>
      </c>
      <c r="D382">
        <v>28700</v>
      </c>
      <c r="E382">
        <v>4</v>
      </c>
      <c r="F382" t="s">
        <v>5</v>
      </c>
      <c r="G382">
        <v>108700</v>
      </c>
      <c r="H382" t="s">
        <v>6</v>
      </c>
    </row>
    <row r="383" spans="1:8" x14ac:dyDescent="0.35">
      <c r="A383">
        <v>26</v>
      </c>
      <c r="B383" t="s">
        <v>2</v>
      </c>
      <c r="C383" s="3" t="s">
        <v>6</v>
      </c>
      <c r="D383">
        <v>20700</v>
      </c>
      <c r="E383">
        <v>4</v>
      </c>
      <c r="F383" t="s">
        <v>5</v>
      </c>
      <c r="G383">
        <v>71300</v>
      </c>
      <c r="H383" t="s">
        <v>6</v>
      </c>
    </row>
    <row r="384" spans="1:8" x14ac:dyDescent="0.35">
      <c r="A384">
        <v>29</v>
      </c>
      <c r="B384" t="s">
        <v>3</v>
      </c>
      <c r="C384" s="3" t="s">
        <v>5</v>
      </c>
      <c r="D384">
        <v>17100</v>
      </c>
      <c r="E384">
        <v>4</v>
      </c>
      <c r="F384" t="s">
        <v>6</v>
      </c>
      <c r="G384">
        <v>110800</v>
      </c>
      <c r="H384" t="s">
        <v>6</v>
      </c>
    </row>
    <row r="385" spans="1:8" x14ac:dyDescent="0.35">
      <c r="A385">
        <v>36</v>
      </c>
      <c r="B385" t="s">
        <v>3</v>
      </c>
      <c r="C385" s="3" t="s">
        <v>5</v>
      </c>
      <c r="D385">
        <v>21000</v>
      </c>
      <c r="E385">
        <v>5</v>
      </c>
      <c r="F385" t="s">
        <v>6</v>
      </c>
      <c r="G385">
        <v>120300</v>
      </c>
      <c r="H385" t="s">
        <v>6</v>
      </c>
    </row>
    <row r="386" spans="1:8" x14ac:dyDescent="0.35">
      <c r="A386">
        <v>38</v>
      </c>
      <c r="B386" t="s">
        <v>3</v>
      </c>
      <c r="C386" s="3" t="s">
        <v>6</v>
      </c>
      <c r="D386">
        <v>21900</v>
      </c>
      <c r="E386">
        <v>6</v>
      </c>
      <c r="F386" t="s">
        <v>6</v>
      </c>
      <c r="G386">
        <v>130000</v>
      </c>
      <c r="H386" t="s">
        <v>6</v>
      </c>
    </row>
    <row r="387" spans="1:8" x14ac:dyDescent="0.35">
      <c r="A387">
        <v>31</v>
      </c>
      <c r="B387" t="s">
        <v>2</v>
      </c>
      <c r="C387" s="3" t="s">
        <v>6</v>
      </c>
      <c r="D387">
        <v>61200</v>
      </c>
      <c r="E387">
        <v>7</v>
      </c>
      <c r="F387" t="s">
        <v>6</v>
      </c>
      <c r="G387">
        <v>60300</v>
      </c>
      <c r="H387" t="s">
        <v>6</v>
      </c>
    </row>
    <row r="388" spans="1:8" x14ac:dyDescent="0.35">
      <c r="A388">
        <v>31</v>
      </c>
      <c r="B388" t="s">
        <v>2</v>
      </c>
      <c r="C388" s="3" t="s">
        <v>5</v>
      </c>
      <c r="D388">
        <v>10200</v>
      </c>
      <c r="E388">
        <v>8</v>
      </c>
      <c r="F388" t="s">
        <v>5</v>
      </c>
      <c r="G388">
        <v>70300</v>
      </c>
      <c r="H388" t="s">
        <v>5</v>
      </c>
    </row>
    <row r="389" spans="1:8" x14ac:dyDescent="0.35">
      <c r="A389">
        <v>31</v>
      </c>
      <c r="B389" t="s">
        <v>3</v>
      </c>
      <c r="C389" s="3" t="s">
        <v>6</v>
      </c>
      <c r="D389">
        <v>23600</v>
      </c>
      <c r="E389">
        <v>5</v>
      </c>
      <c r="F389" t="s">
        <v>5</v>
      </c>
      <c r="G389">
        <v>100700</v>
      </c>
      <c r="H389" t="s">
        <v>5</v>
      </c>
    </row>
    <row r="390" spans="1:8" x14ac:dyDescent="0.35">
      <c r="A390">
        <v>30</v>
      </c>
      <c r="B390" t="s">
        <v>3</v>
      </c>
      <c r="C390" s="3" t="s">
        <v>5</v>
      </c>
      <c r="D390">
        <v>23900</v>
      </c>
      <c r="E390">
        <v>4</v>
      </c>
      <c r="F390" t="s">
        <v>5</v>
      </c>
      <c r="G390">
        <v>72300</v>
      </c>
      <c r="H390" t="s">
        <v>6</v>
      </c>
    </row>
    <row r="391" spans="1:8" x14ac:dyDescent="0.35">
      <c r="A391">
        <v>30</v>
      </c>
      <c r="B391" t="s">
        <v>3</v>
      </c>
      <c r="C391" s="3" t="s">
        <v>5</v>
      </c>
      <c r="D391">
        <v>28100</v>
      </c>
      <c r="E391">
        <v>5</v>
      </c>
      <c r="F391" t="s">
        <v>6</v>
      </c>
      <c r="G391">
        <v>45800</v>
      </c>
      <c r="H391" t="s">
        <v>5</v>
      </c>
    </row>
    <row r="392" spans="1:8" x14ac:dyDescent="0.35">
      <c r="A392">
        <v>24</v>
      </c>
      <c r="B392" t="s">
        <v>3</v>
      </c>
      <c r="C392" s="3" t="s">
        <v>5</v>
      </c>
      <c r="D392">
        <v>23600</v>
      </c>
      <c r="E392">
        <v>6</v>
      </c>
      <c r="F392" t="s">
        <v>5</v>
      </c>
      <c r="G392">
        <v>51600</v>
      </c>
      <c r="H392" t="s">
        <v>6</v>
      </c>
    </row>
    <row r="393" spans="1:8" x14ac:dyDescent="0.35">
      <c r="A393">
        <v>34</v>
      </c>
      <c r="B393" t="s">
        <v>3</v>
      </c>
      <c r="C393" s="3" t="s">
        <v>5</v>
      </c>
      <c r="D393">
        <v>70800</v>
      </c>
      <c r="E393">
        <v>10</v>
      </c>
      <c r="F393" t="s">
        <v>6</v>
      </c>
      <c r="G393">
        <v>48200</v>
      </c>
      <c r="H393" t="s">
        <v>5</v>
      </c>
    </row>
    <row r="394" spans="1:8" x14ac:dyDescent="0.35">
      <c r="A394">
        <v>39</v>
      </c>
      <c r="B394" t="s">
        <v>3</v>
      </c>
      <c r="C394" s="3" t="s">
        <v>5</v>
      </c>
      <c r="D394">
        <v>25100</v>
      </c>
      <c r="E394">
        <v>14</v>
      </c>
      <c r="F394" t="s">
        <v>5</v>
      </c>
      <c r="G394">
        <v>87900</v>
      </c>
      <c r="H394" t="s">
        <v>6</v>
      </c>
    </row>
    <row r="395" spans="1:8" x14ac:dyDescent="0.35">
      <c r="A395">
        <v>27</v>
      </c>
      <c r="B395" t="s">
        <v>3</v>
      </c>
      <c r="C395" s="3" t="s">
        <v>5</v>
      </c>
      <c r="D395">
        <v>22300</v>
      </c>
      <c r="E395">
        <v>7</v>
      </c>
      <c r="F395" t="s">
        <v>5</v>
      </c>
      <c r="G395">
        <v>89600</v>
      </c>
      <c r="H395" t="s">
        <v>5</v>
      </c>
    </row>
    <row r="396" spans="1:8" x14ac:dyDescent="0.35">
      <c r="A396">
        <v>31</v>
      </c>
      <c r="B396" t="s">
        <v>2</v>
      </c>
      <c r="C396" s="3" t="s">
        <v>6</v>
      </c>
      <c r="D396">
        <v>36200</v>
      </c>
      <c r="E396">
        <v>6</v>
      </c>
      <c r="F396" t="s">
        <v>6</v>
      </c>
      <c r="G396">
        <v>56100</v>
      </c>
      <c r="H396" t="s">
        <v>6</v>
      </c>
    </row>
    <row r="397" spans="1:8" x14ac:dyDescent="0.35">
      <c r="A397">
        <v>32</v>
      </c>
      <c r="B397" t="s">
        <v>3</v>
      </c>
      <c r="C397" s="3" t="s">
        <v>6</v>
      </c>
      <c r="D397">
        <v>20600</v>
      </c>
      <c r="E397">
        <v>12</v>
      </c>
      <c r="F397" t="s">
        <v>6</v>
      </c>
      <c r="G397">
        <v>93600</v>
      </c>
      <c r="H397" t="s">
        <v>6</v>
      </c>
    </row>
    <row r="398" spans="1:8" x14ac:dyDescent="0.35">
      <c r="A398">
        <v>37</v>
      </c>
      <c r="B398" t="s">
        <v>3</v>
      </c>
      <c r="C398" s="3" t="s">
        <v>6</v>
      </c>
      <c r="D398">
        <v>38300</v>
      </c>
      <c r="E398">
        <v>4</v>
      </c>
      <c r="F398" t="s">
        <v>5</v>
      </c>
      <c r="G398">
        <v>100300</v>
      </c>
      <c r="H398" t="s">
        <v>6</v>
      </c>
    </row>
    <row r="399" spans="1:8" x14ac:dyDescent="0.35">
      <c r="A399">
        <v>29</v>
      </c>
      <c r="B399" t="s">
        <v>3</v>
      </c>
      <c r="C399" s="3" t="s">
        <v>5</v>
      </c>
      <c r="D399">
        <v>13800</v>
      </c>
      <c r="E399">
        <v>5</v>
      </c>
      <c r="F399" t="s">
        <v>5</v>
      </c>
      <c r="G399">
        <v>96000</v>
      </c>
      <c r="H399" t="s">
        <v>5</v>
      </c>
    </row>
    <row r="400" spans="1:8" x14ac:dyDescent="0.35">
      <c r="A400">
        <v>31</v>
      </c>
      <c r="B400" t="s">
        <v>3</v>
      </c>
      <c r="C400" s="3" t="s">
        <v>6</v>
      </c>
      <c r="D400">
        <v>47000</v>
      </c>
      <c r="E400">
        <v>10</v>
      </c>
      <c r="F400" t="s">
        <v>6</v>
      </c>
      <c r="G400">
        <v>105500</v>
      </c>
      <c r="H400" t="s">
        <v>5</v>
      </c>
    </row>
    <row r="401" spans="1:8" x14ac:dyDescent="0.35">
      <c r="A401">
        <v>27</v>
      </c>
      <c r="B401" t="s">
        <v>3</v>
      </c>
      <c r="C401" s="3" t="s">
        <v>5</v>
      </c>
      <c r="D401">
        <v>30300</v>
      </c>
      <c r="E401">
        <v>4</v>
      </c>
      <c r="F401" t="s">
        <v>5</v>
      </c>
      <c r="G401">
        <v>76400</v>
      </c>
      <c r="H401" t="s">
        <v>5</v>
      </c>
    </row>
    <row r="402" spans="1:8" x14ac:dyDescent="0.35">
      <c r="A402">
        <v>31</v>
      </c>
      <c r="B402" t="s">
        <v>2</v>
      </c>
      <c r="C402" s="3" t="s">
        <v>6</v>
      </c>
      <c r="D402">
        <v>37100</v>
      </c>
      <c r="E402">
        <v>6</v>
      </c>
      <c r="F402" t="s">
        <v>6</v>
      </c>
      <c r="G402">
        <v>77100</v>
      </c>
      <c r="H402" t="s">
        <v>6</v>
      </c>
    </row>
    <row r="403" spans="1:8" x14ac:dyDescent="0.35">
      <c r="A403">
        <v>32</v>
      </c>
      <c r="B403" t="s">
        <v>2</v>
      </c>
      <c r="C403" s="3" t="s">
        <v>6</v>
      </c>
      <c r="D403">
        <v>64100</v>
      </c>
      <c r="E403">
        <v>4</v>
      </c>
      <c r="F403" t="s">
        <v>6</v>
      </c>
      <c r="G403">
        <v>62300</v>
      </c>
      <c r="H403" t="s">
        <v>6</v>
      </c>
    </row>
    <row r="404" spans="1:8" x14ac:dyDescent="0.35">
      <c r="A404">
        <v>30</v>
      </c>
      <c r="B404" t="s">
        <v>3</v>
      </c>
      <c r="C404" s="3" t="s">
        <v>6</v>
      </c>
      <c r="D404">
        <v>19300</v>
      </c>
      <c r="E404">
        <v>6</v>
      </c>
      <c r="F404" t="s">
        <v>5</v>
      </c>
      <c r="G404">
        <v>52700</v>
      </c>
      <c r="H404" t="s">
        <v>5</v>
      </c>
    </row>
    <row r="405" spans="1:8" x14ac:dyDescent="0.35">
      <c r="A405">
        <v>26</v>
      </c>
      <c r="B405" t="s">
        <v>2</v>
      </c>
      <c r="C405" s="3" t="s">
        <v>6</v>
      </c>
      <c r="D405">
        <v>27400</v>
      </c>
      <c r="E405">
        <v>4</v>
      </c>
      <c r="F405" t="s">
        <v>6</v>
      </c>
      <c r="G405">
        <v>59000</v>
      </c>
      <c r="H405" t="s">
        <v>5</v>
      </c>
    </row>
    <row r="406" spans="1:8" x14ac:dyDescent="0.35">
      <c r="A406">
        <v>32</v>
      </c>
      <c r="B406" t="s">
        <v>2</v>
      </c>
      <c r="C406" s="3" t="s">
        <v>6</v>
      </c>
      <c r="D406">
        <v>23900</v>
      </c>
      <c r="E406">
        <v>2</v>
      </c>
      <c r="F406" t="s">
        <v>6</v>
      </c>
      <c r="G406">
        <v>42200</v>
      </c>
      <c r="H406" t="s">
        <v>5</v>
      </c>
    </row>
    <row r="407" spans="1:8" x14ac:dyDescent="0.35">
      <c r="A407">
        <v>32</v>
      </c>
      <c r="B407" t="s">
        <v>2</v>
      </c>
      <c r="C407" s="3" t="s">
        <v>5</v>
      </c>
      <c r="D407">
        <v>27400</v>
      </c>
      <c r="E407">
        <v>7</v>
      </c>
      <c r="F407" t="s">
        <v>6</v>
      </c>
      <c r="G407">
        <v>83500</v>
      </c>
      <c r="H407" t="s">
        <v>5</v>
      </c>
    </row>
    <row r="408" spans="1:8" x14ac:dyDescent="0.35">
      <c r="A408">
        <v>26</v>
      </c>
      <c r="B408" t="s">
        <v>2</v>
      </c>
      <c r="C408" s="3" t="s">
        <v>6</v>
      </c>
      <c r="D408">
        <v>14400</v>
      </c>
      <c r="E408">
        <v>3</v>
      </c>
      <c r="F408" t="s">
        <v>6</v>
      </c>
      <c r="G408">
        <v>28200</v>
      </c>
      <c r="H408" t="s">
        <v>6</v>
      </c>
    </row>
    <row r="409" spans="1:8" x14ac:dyDescent="0.35">
      <c r="A409">
        <v>24</v>
      </c>
      <c r="B409" t="s">
        <v>3</v>
      </c>
      <c r="C409" s="3" t="s">
        <v>6</v>
      </c>
      <c r="D409">
        <v>36000</v>
      </c>
      <c r="E409">
        <v>4</v>
      </c>
      <c r="F409" t="s">
        <v>6</v>
      </c>
      <c r="G409">
        <v>103500</v>
      </c>
      <c r="H409" t="s">
        <v>5</v>
      </c>
    </row>
    <row r="410" spans="1:8" x14ac:dyDescent="0.35">
      <c r="A410">
        <v>25</v>
      </c>
      <c r="B410" t="s">
        <v>2</v>
      </c>
      <c r="C410" s="3" t="s">
        <v>6</v>
      </c>
      <c r="D410">
        <v>30300</v>
      </c>
      <c r="E410">
        <v>6</v>
      </c>
      <c r="F410" t="s">
        <v>5</v>
      </c>
      <c r="G410">
        <v>35100</v>
      </c>
      <c r="H410" t="s">
        <v>5</v>
      </c>
    </row>
    <row r="411" spans="1:8" x14ac:dyDescent="0.35">
      <c r="A411">
        <v>28</v>
      </c>
      <c r="B411" t="s">
        <v>2</v>
      </c>
      <c r="C411" s="3" t="s">
        <v>6</v>
      </c>
      <c r="D411">
        <v>30500</v>
      </c>
      <c r="E411">
        <v>11</v>
      </c>
      <c r="F411" t="s">
        <v>6</v>
      </c>
      <c r="G411">
        <v>36800</v>
      </c>
      <c r="H411" t="s">
        <v>6</v>
      </c>
    </row>
  </sheetData>
  <phoneticPr fontId="2" type="noConversion"/>
  <pageMargins left="0.75" right="0.75" top="1" bottom="1" header="0.5" footer="0.5"/>
  <pageSetup orientation="portrait" horizontalDpi="4294967293" verticalDpi="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5"/>
  <sheetViews>
    <sheetView tabSelected="1" workbookViewId="0">
      <selection activeCell="H1" sqref="H1:J13"/>
    </sheetView>
  </sheetViews>
  <sheetFormatPr defaultRowHeight="15.5" x14ac:dyDescent="0.35"/>
  <cols>
    <col min="1" max="1" width="18.6640625" bestFit="1" customWidth="1"/>
    <col min="2" max="2" width="8.75" bestFit="1" customWidth="1"/>
    <col min="3" max="3" width="21.5" bestFit="1" customWidth="1"/>
    <col min="4" max="4" width="12" bestFit="1" customWidth="1"/>
    <col min="5" max="5" width="16.1640625" bestFit="1" customWidth="1"/>
    <col min="8" max="8" width="18.6640625" bestFit="1" customWidth="1"/>
  </cols>
  <sheetData>
    <row r="1" spans="1:10" s="2" customFormat="1" ht="31" x14ac:dyDescent="0.35">
      <c r="B1" s="7" t="s">
        <v>0</v>
      </c>
      <c r="C1" s="7" t="s">
        <v>10</v>
      </c>
      <c r="D1" s="7" t="s">
        <v>7</v>
      </c>
      <c r="E1" s="7" t="s">
        <v>11</v>
      </c>
      <c r="I1" s="8" t="s">
        <v>29</v>
      </c>
      <c r="J1" s="8" t="s">
        <v>30</v>
      </c>
    </row>
    <row r="2" spans="1:10" x14ac:dyDescent="0.35">
      <c r="A2" s="5"/>
      <c r="B2" s="5"/>
      <c r="C2" s="5"/>
      <c r="D2" s="5"/>
      <c r="E2" s="5"/>
      <c r="H2" s="3" t="s">
        <v>25</v>
      </c>
    </row>
    <row r="3" spans="1:10" x14ac:dyDescent="0.35">
      <c r="A3" s="5" t="s">
        <v>12</v>
      </c>
      <c r="B3" s="16">
        <v>30.112195121951221</v>
      </c>
      <c r="C3" s="16">
        <v>28538.292682926829</v>
      </c>
      <c r="D3" s="16">
        <v>5.9731707317073175</v>
      </c>
      <c r="E3" s="16">
        <v>74459.512195121948</v>
      </c>
      <c r="H3" s="3" t="s">
        <v>2</v>
      </c>
      <c r="I3">
        <f>COUNTIF(Data!B$2:B$411,"Female")</f>
        <v>181</v>
      </c>
      <c r="J3" s="9">
        <f>I3/410</f>
        <v>0.44146341463414634</v>
      </c>
    </row>
    <row r="4" spans="1:10" x14ac:dyDescent="0.35">
      <c r="A4" s="5" t="s">
        <v>13</v>
      </c>
      <c r="B4" s="16">
        <v>0.19873232672355037</v>
      </c>
      <c r="C4" s="16">
        <v>780.84127351816596</v>
      </c>
      <c r="D4" s="16">
        <v>0.15314121770565883</v>
      </c>
      <c r="E4" s="16">
        <v>1719.5488591434923</v>
      </c>
      <c r="H4" s="3" t="s">
        <v>3</v>
      </c>
      <c r="I4">
        <f>COUNTIF(Data!B$2:B$411,"Male")</f>
        <v>229</v>
      </c>
      <c r="J4" s="9">
        <f>I4/410</f>
        <v>0.55853658536585371</v>
      </c>
    </row>
    <row r="5" spans="1:10" x14ac:dyDescent="0.35">
      <c r="A5" s="5" t="s">
        <v>14</v>
      </c>
      <c r="B5" s="16">
        <v>30</v>
      </c>
      <c r="C5" s="16">
        <v>24800</v>
      </c>
      <c r="D5" s="16">
        <v>6</v>
      </c>
      <c r="E5" s="16">
        <v>66050</v>
      </c>
      <c r="H5" s="3" t="s">
        <v>26</v>
      </c>
      <c r="J5" s="9"/>
    </row>
    <row r="6" spans="1:10" x14ac:dyDescent="0.35">
      <c r="A6" s="5" t="s">
        <v>15</v>
      </c>
      <c r="B6" s="16">
        <v>32</v>
      </c>
      <c r="C6" s="16">
        <v>0</v>
      </c>
      <c r="D6" s="16">
        <v>5</v>
      </c>
      <c r="E6" s="16">
        <v>60300</v>
      </c>
      <c r="H6" s="3" t="s">
        <v>6</v>
      </c>
      <c r="I6">
        <f>COUNTIF(Data!C$2:C$411,"Yes")</f>
        <v>181</v>
      </c>
      <c r="J6" s="9">
        <f>I6/410</f>
        <v>0.44146341463414634</v>
      </c>
    </row>
    <row r="7" spans="1:10" x14ac:dyDescent="0.35">
      <c r="A7" s="5" t="s">
        <v>16</v>
      </c>
      <c r="B7" s="16">
        <v>4.0240229187756809</v>
      </c>
      <c r="C7" s="16">
        <v>15810.830740858724</v>
      </c>
      <c r="D7" s="16">
        <v>3.1008733204941668</v>
      </c>
      <c r="E7" s="16">
        <v>34818.210671751804</v>
      </c>
      <c r="H7" s="3" t="s">
        <v>5</v>
      </c>
      <c r="I7">
        <f>COUNTIF(Data!C$2:C$411,"No")</f>
        <v>229</v>
      </c>
      <c r="J7" s="9">
        <f>I7/410</f>
        <v>0.55853658536585371</v>
      </c>
    </row>
    <row r="8" spans="1:10" x14ac:dyDescent="0.35">
      <c r="A8" s="5" t="s">
        <v>17</v>
      </c>
      <c r="B8" s="16">
        <v>16.192760450831951</v>
      </c>
      <c r="C8" s="16">
        <v>249982368.71608326</v>
      </c>
      <c r="D8" s="16">
        <v>9.615415349752519</v>
      </c>
      <c r="E8" s="16">
        <v>1212307794.3824914</v>
      </c>
      <c r="H8" s="3" t="s">
        <v>27</v>
      </c>
      <c r="J8" s="9"/>
    </row>
    <row r="9" spans="1:10" x14ac:dyDescent="0.35">
      <c r="A9" s="5" t="s">
        <v>18</v>
      </c>
      <c r="B9" s="16">
        <v>2.2711960403613674E-2</v>
      </c>
      <c r="C9" s="16">
        <v>5.6456594189735707</v>
      </c>
      <c r="D9" s="16">
        <v>2.4604242336216271</v>
      </c>
      <c r="E9" s="16">
        <v>7.4956338392045314</v>
      </c>
      <c r="H9" s="3" t="s">
        <v>6</v>
      </c>
      <c r="I9">
        <f>COUNTIF(Data!F$2:F$411,"Yes")</f>
        <v>256</v>
      </c>
      <c r="J9" s="9">
        <f>I9/410</f>
        <v>0.62439024390243902</v>
      </c>
    </row>
    <row r="10" spans="1:10" x14ac:dyDescent="0.35">
      <c r="A10" s="5" t="s">
        <v>19</v>
      </c>
      <c r="B10" s="17">
        <v>-2.5554982485954107E-2</v>
      </c>
      <c r="C10" s="16">
        <v>1.7100113482346944</v>
      </c>
      <c r="D10" s="16">
        <v>1.2142677135039026</v>
      </c>
      <c r="E10" s="16">
        <v>2.0079004853518612</v>
      </c>
      <c r="H10" s="3" t="s">
        <v>5</v>
      </c>
      <c r="I10">
        <f>COUNTIF(Data!F$2:F$411,"No")</f>
        <v>154</v>
      </c>
      <c r="J10" s="9">
        <f>I10/410</f>
        <v>0.37560975609756098</v>
      </c>
    </row>
    <row r="11" spans="1:10" x14ac:dyDescent="0.35">
      <c r="A11" s="5" t="s">
        <v>20</v>
      </c>
      <c r="B11" s="5">
        <v>23</v>
      </c>
      <c r="C11" s="5">
        <v>133400</v>
      </c>
      <c r="D11" s="5">
        <v>21</v>
      </c>
      <c r="E11" s="5">
        <v>306300</v>
      </c>
      <c r="H11" s="3" t="s">
        <v>28</v>
      </c>
      <c r="J11" s="9"/>
    </row>
    <row r="12" spans="1:10" x14ac:dyDescent="0.35">
      <c r="A12" s="5" t="s">
        <v>21</v>
      </c>
      <c r="B12" s="5">
        <v>19</v>
      </c>
      <c r="C12" s="5">
        <v>0</v>
      </c>
      <c r="D12" s="5">
        <v>0</v>
      </c>
      <c r="E12" s="5">
        <v>16200</v>
      </c>
      <c r="H12" s="3" t="s">
        <v>6</v>
      </c>
      <c r="I12">
        <f>COUNTIF(Data!H$2:H$411,"Yes")</f>
        <v>219</v>
      </c>
      <c r="J12" s="9">
        <f>I12/410</f>
        <v>0.53414634146341466</v>
      </c>
    </row>
    <row r="13" spans="1:10" x14ac:dyDescent="0.35">
      <c r="A13" s="5" t="s">
        <v>22</v>
      </c>
      <c r="B13" s="5">
        <v>42</v>
      </c>
      <c r="C13" s="5">
        <v>133400</v>
      </c>
      <c r="D13" s="5">
        <v>21</v>
      </c>
      <c r="E13" s="5">
        <v>322500</v>
      </c>
      <c r="H13" s="3" t="s">
        <v>5</v>
      </c>
      <c r="I13">
        <f>COUNTIF(Data!H$2:H$411,"No")</f>
        <v>191</v>
      </c>
      <c r="J13" s="9">
        <f>I13/410</f>
        <v>0.46585365853658539</v>
      </c>
    </row>
    <row r="14" spans="1:10" x14ac:dyDescent="0.35">
      <c r="A14" s="5" t="s">
        <v>23</v>
      </c>
      <c r="B14" s="5">
        <v>12346</v>
      </c>
      <c r="C14" s="5">
        <v>11700700</v>
      </c>
      <c r="D14" s="5">
        <v>2449</v>
      </c>
      <c r="E14" s="5">
        <v>30528400</v>
      </c>
    </row>
    <row r="15" spans="1:10" ht="16" thickBot="1" x14ac:dyDescent="0.4">
      <c r="A15" s="6" t="s">
        <v>24</v>
      </c>
      <c r="B15" s="6">
        <v>410</v>
      </c>
      <c r="C15" s="6">
        <v>410</v>
      </c>
      <c r="D15" s="6">
        <v>410</v>
      </c>
      <c r="E15" s="6">
        <v>410</v>
      </c>
    </row>
  </sheetData>
  <phoneticPr fontId="2" type="noConversion"/>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1"/>
  <sheetViews>
    <sheetView workbookViewId="0">
      <selection activeCell="G10" sqref="G10"/>
    </sheetView>
  </sheetViews>
  <sheetFormatPr defaultRowHeight="15.5" x14ac:dyDescent="0.35"/>
  <cols>
    <col min="1" max="1" width="23.25" customWidth="1"/>
    <col min="2" max="2" width="14" customWidth="1"/>
    <col min="3" max="3" width="19" customWidth="1"/>
    <col min="6" max="6" width="23.25" customWidth="1"/>
    <col min="7" max="7" width="15.33203125" bestFit="1" customWidth="1"/>
    <col min="8" max="8" width="19" customWidth="1"/>
  </cols>
  <sheetData>
    <row r="1" spans="1:3" x14ac:dyDescent="0.35">
      <c r="A1" s="15" t="s">
        <v>31</v>
      </c>
      <c r="B1" s="15"/>
      <c r="C1" s="15"/>
    </row>
    <row r="2" spans="1:3" x14ac:dyDescent="0.35">
      <c r="B2" s="3" t="s">
        <v>0</v>
      </c>
      <c r="C2" s="3" t="s">
        <v>32</v>
      </c>
    </row>
    <row r="3" spans="1:3" x14ac:dyDescent="0.35">
      <c r="A3" s="3" t="s">
        <v>12</v>
      </c>
      <c r="B3" s="10">
        <f>AVERAGE(Data!A$2:A$411)</f>
        <v>30.112195121951221</v>
      </c>
      <c r="C3" s="10">
        <f>AVERAGE(Data!G$2:G$411)</f>
        <v>74459.512195121948</v>
      </c>
    </row>
    <row r="4" spans="1:3" x14ac:dyDescent="0.35">
      <c r="A4" s="3" t="s">
        <v>36</v>
      </c>
      <c r="B4" s="10">
        <f>_xlfn.STDEV.S(Data!A$2:A$411)</f>
        <v>4.0240229187756809</v>
      </c>
      <c r="C4" s="10">
        <f>_xlfn.STDEV.S(Data!G$2:G$411)</f>
        <v>34818.210671751804</v>
      </c>
    </row>
    <row r="5" spans="1:3" x14ac:dyDescent="0.35">
      <c r="A5" s="3" t="s">
        <v>29</v>
      </c>
      <c r="B5">
        <f>COUNT(Data!A$2:A$411)</f>
        <v>410</v>
      </c>
      <c r="C5">
        <f>COUNT(Data!G$2:G$411)</f>
        <v>410</v>
      </c>
    </row>
    <row r="6" spans="1:3" x14ac:dyDescent="0.35">
      <c r="A6" s="3" t="s">
        <v>34</v>
      </c>
      <c r="B6" s="10">
        <f>B4/SQRT(B5)</f>
        <v>0.19873232672355037</v>
      </c>
      <c r="C6" s="10">
        <f>C4/SQRT(C5)</f>
        <v>1719.5488591434923</v>
      </c>
    </row>
    <row r="7" spans="1:3" x14ac:dyDescent="0.35">
      <c r="A7" s="3" t="s">
        <v>33</v>
      </c>
      <c r="B7" s="10">
        <f>_xlfn.T.INV.2T(0.05,B5-1)</f>
        <v>1.9657810689091109</v>
      </c>
      <c r="C7" s="10">
        <f>_xlfn.T.INV.2T(0.05,C5-1)</f>
        <v>1.9657810689091109</v>
      </c>
    </row>
    <row r="8" spans="1:3" x14ac:dyDescent="0.35">
      <c r="A8" s="3" t="s">
        <v>35</v>
      </c>
      <c r="B8" s="11">
        <f>B6*B7</f>
        <v>0.39066424565341551</v>
      </c>
      <c r="C8" s="11">
        <f>C6*C7</f>
        <v>3380.2565943685363</v>
      </c>
    </row>
    <row r="10" spans="1:3" x14ac:dyDescent="0.35">
      <c r="A10" s="12" t="s">
        <v>37</v>
      </c>
      <c r="B10" s="13">
        <f>B3-B8</f>
        <v>29.721530876297805</v>
      </c>
      <c r="C10" s="13">
        <f>C3-C8</f>
        <v>71079.255600753415</v>
      </c>
    </row>
    <row r="11" spans="1:3" x14ac:dyDescent="0.35">
      <c r="A11" s="12" t="s">
        <v>38</v>
      </c>
      <c r="B11" s="13">
        <f>B3+B8</f>
        <v>30.502859367604636</v>
      </c>
      <c r="C11" s="13">
        <f>C3+C8</f>
        <v>77839.768789490481</v>
      </c>
    </row>
  </sheetData>
  <mergeCells count="1">
    <mergeCell ref="A1:C1"/>
  </mergeCells>
  <phoneticPr fontId="2" type="noConversion"/>
  <pageMargins left="0.75" right="0.75" top="1" bottom="1" header="0.5" footer="0.5"/>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2"/>
  <sheetViews>
    <sheetView workbookViewId="0">
      <selection activeCell="E15" sqref="E15"/>
    </sheetView>
  </sheetViews>
  <sheetFormatPr defaultRowHeight="15.5" x14ac:dyDescent="0.35"/>
  <cols>
    <col min="1" max="1" width="24.6640625" customWidth="1"/>
    <col min="2" max="2" width="15.33203125" bestFit="1" customWidth="1"/>
    <col min="3" max="3" width="20.08203125" customWidth="1"/>
    <col min="4" max="4" width="18.25" bestFit="1" customWidth="1"/>
  </cols>
  <sheetData>
    <row r="1" spans="1:4" x14ac:dyDescent="0.35">
      <c r="A1" s="15" t="s">
        <v>39</v>
      </c>
      <c r="B1" s="15"/>
      <c r="C1" s="15"/>
    </row>
    <row r="2" spans="1:4" x14ac:dyDescent="0.35">
      <c r="B2" s="3" t="s">
        <v>40</v>
      </c>
      <c r="C2" s="3" t="s">
        <v>41</v>
      </c>
      <c r="D2" s="3" t="s">
        <v>45</v>
      </c>
    </row>
    <row r="3" spans="1:4" x14ac:dyDescent="0.35">
      <c r="A3" s="3" t="s">
        <v>6</v>
      </c>
      <c r="B3">
        <f>Descriptive!I9</f>
        <v>256</v>
      </c>
      <c r="C3">
        <f>Descriptive!I12</f>
        <v>219</v>
      </c>
      <c r="D3">
        <f>COUNTIF(Data!E2:E411,"&gt;1")</f>
        <v>402</v>
      </c>
    </row>
    <row r="4" spans="1:4" x14ac:dyDescent="0.35">
      <c r="A4" s="3" t="s">
        <v>29</v>
      </c>
      <c r="B4">
        <v>410</v>
      </c>
      <c r="C4">
        <v>410</v>
      </c>
      <c r="D4">
        <v>410</v>
      </c>
    </row>
    <row r="5" spans="1:4" x14ac:dyDescent="0.35">
      <c r="A5" s="3" t="s">
        <v>42</v>
      </c>
      <c r="B5" s="10">
        <f>B3/B4</f>
        <v>0.62439024390243902</v>
      </c>
      <c r="C5" s="10">
        <f>C3/C4</f>
        <v>0.53414634146341466</v>
      </c>
      <c r="D5" s="10">
        <f>D3/D4</f>
        <v>0.98048780487804876</v>
      </c>
    </row>
    <row r="6" spans="1:4" x14ac:dyDescent="0.35">
      <c r="A6" s="3" t="s">
        <v>43</v>
      </c>
      <c r="B6" s="10">
        <f>1-B5</f>
        <v>0.37560975609756098</v>
      </c>
      <c r="C6" s="10">
        <f>1-C5</f>
        <v>0.46585365853658534</v>
      </c>
      <c r="D6" s="10">
        <f>1-D5</f>
        <v>1.9512195121951237E-2</v>
      </c>
    </row>
    <row r="7" spans="1:4" x14ac:dyDescent="0.35">
      <c r="A7" s="3" t="s">
        <v>34</v>
      </c>
      <c r="B7" s="10">
        <f>SQRT(B5*B6/B4)</f>
        <v>2.3916881843722128E-2</v>
      </c>
      <c r="C7" s="10">
        <f>SQRT(C5*C6/C4)</f>
        <v>2.4635589334640117E-2</v>
      </c>
      <c r="D7" s="10">
        <f>SQRT(D5*D6/D4)</f>
        <v>6.8309677497933935E-3</v>
      </c>
    </row>
    <row r="8" spans="1:4" x14ac:dyDescent="0.35">
      <c r="A8" s="3" t="s">
        <v>44</v>
      </c>
      <c r="B8" s="10">
        <f>-_xlfn.NORM.INV(0.05/2,0,1)</f>
        <v>1.9599639845400538</v>
      </c>
      <c r="C8" s="10">
        <f>-_xlfn.NORM.INV(0.05/2,0,1)</f>
        <v>1.9599639845400538</v>
      </c>
      <c r="D8" s="10">
        <f>-_xlfn.NORM.INV(0.05/2,0,1)</f>
        <v>1.9599639845400538</v>
      </c>
    </row>
    <row r="9" spans="1:4" x14ac:dyDescent="0.35">
      <c r="A9" s="3" t="s">
        <v>35</v>
      </c>
      <c r="B9" s="18">
        <f>B8*B7</f>
        <v>4.6876227036195289E-2</v>
      </c>
      <c r="C9" s="18">
        <f>C8*C7</f>
        <v>4.8284867833813701E-2</v>
      </c>
      <c r="D9" s="18">
        <f>D8*D7</f>
        <v>1.3388450769149665E-2</v>
      </c>
    </row>
    <row r="10" spans="1:4" x14ac:dyDescent="0.35">
      <c r="B10" s="10"/>
      <c r="C10" s="10"/>
    </row>
    <row r="11" spans="1:4" x14ac:dyDescent="0.35">
      <c r="A11" s="12" t="s">
        <v>37</v>
      </c>
      <c r="B11" s="14">
        <f>B5-B9</f>
        <v>0.57751401686624371</v>
      </c>
      <c r="C11" s="14">
        <f>C5-C9</f>
        <v>0.48586147362960097</v>
      </c>
      <c r="D11" s="14">
        <f>D5-D9</f>
        <v>0.96709935410889913</v>
      </c>
    </row>
    <row r="12" spans="1:4" x14ac:dyDescent="0.35">
      <c r="A12" s="12" t="s">
        <v>38</v>
      </c>
      <c r="B12" s="14">
        <f>B5+B9</f>
        <v>0.67126647093863434</v>
      </c>
      <c r="C12" s="14">
        <f>C5+C9</f>
        <v>0.58243120929722836</v>
      </c>
      <c r="D12" s="14">
        <f>D5+D9</f>
        <v>0.99387625564719839</v>
      </c>
    </row>
  </sheetData>
  <mergeCells count="1">
    <mergeCell ref="A1:C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B2" sqref="B2"/>
    </sheetView>
  </sheetViews>
  <sheetFormatPr defaultRowHeight="15.5" x14ac:dyDescent="0.35"/>
  <sheetData/>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C1397CF8481F71478C3CCC40329F8891" ma:contentTypeVersion="4" ma:contentTypeDescription="Create a new document." ma:contentTypeScope="" ma:versionID="f7c17a7106ae41bfdc8cf27d271b7962">
  <xsd:schema xmlns:xsd="http://www.w3.org/2001/XMLSchema" xmlns:xs="http://www.w3.org/2001/XMLSchema" xmlns:p="http://schemas.microsoft.com/office/2006/metadata/properties" xmlns:ns2="358b93f5-d24f-4704-b3d9-1f4913d699c6" targetNamespace="http://schemas.microsoft.com/office/2006/metadata/properties" ma:root="true" ma:fieldsID="c946d60d79bcd1e85a3c64bed2abf257" ns2:_="">
    <xsd:import namespace="358b93f5-d24f-4704-b3d9-1f4913d699c6"/>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58b93f5-d24f-4704-b3d9-1f4913d699c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73B469F-EC2F-4FD0-899C-B57145BA41A6}">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C6A110DC-7B0C-4F80-91A3-8DF87E85814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58b93f5-d24f-4704-b3d9-1f4913d699c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C13E2DD-56B3-40C6-834D-2EA67D792BB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vt:lpstr>
      <vt:lpstr>Descriptive</vt:lpstr>
      <vt:lpstr>Mean CIs</vt:lpstr>
      <vt:lpstr>Proportion CIs</vt:lpstr>
      <vt:lpstr>Analysis</vt:lpstr>
    </vt:vector>
  </TitlesOfParts>
  <Company>College of Business</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Dennis J. Sweeney</dc:creator>
  <cp:lastModifiedBy>USER</cp:lastModifiedBy>
  <dcterms:created xsi:type="dcterms:W3CDTF">2006-03-24T16:09:50Z</dcterms:created>
  <dcterms:modified xsi:type="dcterms:W3CDTF">2022-10-06T21:03:56Z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0x010100C1397CF8481F71478C3CCC40329F8891</vt:lpwstr>
  </property>
</Properties>
</file>