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<sst xmlns="http://schemas.openxmlformats.org/spreadsheetml/2006/main" count="15" uniqueCount="11">
  <si>
    <t>Computation of the profitability index (PI):-</t>
  </si>
  <si>
    <t>Year</t>
  </si>
  <si>
    <t>Cash flows</t>
  </si>
  <si>
    <t>PVIF@15%</t>
  </si>
  <si>
    <t>Present value</t>
  </si>
  <si>
    <t>Project A</t>
  </si>
  <si>
    <t>Project B</t>
  </si>
  <si>
    <t>Project C</t>
  </si>
  <si>
    <t>Project D</t>
  </si>
  <si>
    <t>NPV =</t>
  </si>
  <si>
    <t>PI =</t>
  </si>
</sst>
</file>

<file path=xl/styles.xml><?xml version="1.0" encoding="utf-8"?>
<styleSheet xmlns="http://schemas.openxmlformats.org/spreadsheetml/2006/main">
  <numFmts count="10">
    <numFmt numFmtId="176" formatCode="0_ "/>
    <numFmt numFmtId="177" formatCode="&quot;₹&quot;\ #,##0.00;[Red]&quot;₹&quot;\ \-#,##0.00"/>
    <numFmt numFmtId="178" formatCode="0.00_ "/>
    <numFmt numFmtId="179" formatCode="_ * #,##0_ ;_ * \-#,##0_ ;_ * &quot;-&quot;_ ;_ @_ "/>
    <numFmt numFmtId="180" formatCode="0.00000_ "/>
    <numFmt numFmtId="181" formatCode="_ &quot;₹&quot;* #,##0_ ;_ &quot;₹&quot;* \-#,##0_ ;_ &quot;₹&quot;* &quot;-&quot;_ ;_ @_ "/>
    <numFmt numFmtId="182" formatCode="0.0000%"/>
    <numFmt numFmtId="183" formatCode="&quot;₹&quot;#,##0.00_);[Red]\(&quot;₹&quot;#,##0.00\)"/>
    <numFmt numFmtId="184" formatCode="_ * #,##0.00_ ;_ * \-#,##0.00_ ;_ * &quot;-&quot;??_ ;_ @_ "/>
    <numFmt numFmtId="185" formatCode="_ &quot;₹&quot;* #,##0.00_ ;_ &quot;₹&quot;* \-#,##0.00_ ;_ &quot;₹&quot;* &quot;-&quot;??_ ;_ @_ 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184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5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5" fillId="5" borderId="1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0" fontId="1" fillId="0" borderId="0" xfId="6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10" applyFont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6" applyNumberForma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 wrapText="1"/>
    </xf>
    <xf numFmtId="178" fontId="0" fillId="0" borderId="0" xfId="6" applyNumberForma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 wrapText="1"/>
    </xf>
    <xf numFmtId="178" fontId="1" fillId="0" borderId="0" xfId="6" applyNumberFormat="1" applyFont="1" applyAlignment="1">
      <alignment horizontal="center" vertical="center" wrapText="1"/>
    </xf>
    <xf numFmtId="177" fontId="0" fillId="0" borderId="0" xfId="0" applyNumberFormat="1" applyFill="1" applyAlignment="1">
      <alignment horizontal="center" vertical="center" wrapText="1"/>
    </xf>
    <xf numFmtId="180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0" fontId="1" fillId="0" borderId="0" xfId="6" applyNumberFormat="1" applyFont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78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83" fontId="0" fillId="0" borderId="0" xfId="6" applyNumberFormat="1">
      <alignment vertical="center"/>
    </xf>
    <xf numFmtId="10" fontId="0" fillId="0" borderId="0" xfId="6" applyNumberFormat="1">
      <alignment vertical="center"/>
    </xf>
    <xf numFmtId="182" fontId="0" fillId="0" borderId="0" xfId="6" applyNumberFormat="1">
      <alignment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5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"/>
  <sheetViews>
    <sheetView tabSelected="1" workbookViewId="0">
      <selection activeCell="A1" sqref="$A1:$XFD1048576"/>
    </sheetView>
  </sheetViews>
  <sheetFormatPr defaultColWidth="21.3636363636364" defaultRowHeight="14.5"/>
  <cols>
    <col min="1" max="1" width="13.1272727272727" style="1" customWidth="1"/>
    <col min="2" max="2" width="11.4181818181818" style="1" customWidth="1"/>
    <col min="3" max="3" width="11.6090909090909" style="1" customWidth="1"/>
    <col min="4" max="4" width="10.6" style="1" customWidth="1"/>
    <col min="5" max="5" width="12.3181818181818" style="1" customWidth="1"/>
    <col min="6" max="6" width="15.6454545454545" style="1" customWidth="1"/>
    <col min="7" max="7" width="18.6818181818182" style="1" customWidth="1"/>
    <col min="8" max="8" width="17.8727272727273" style="1" customWidth="1"/>
    <col min="9" max="9" width="17.6727272727273" style="1" customWidth="1"/>
    <col min="10" max="10" width="17.2636363636364" style="1" customWidth="1"/>
    <col min="11" max="16384" width="21.3636363636364" style="1" customWidth="1"/>
  </cols>
  <sheetData>
    <row r="1" s="1" customFormat="1" ht="42" customHeight="1" spans="1:10">
      <c r="A1" s="2" t="s">
        <v>0</v>
      </c>
      <c r="B1" s="1"/>
      <c r="C1" s="1"/>
      <c r="D1" s="1"/>
      <c r="E1" s="3"/>
      <c r="F1" s="2"/>
      <c r="G1" s="1"/>
      <c r="H1" s="1"/>
      <c r="I1" s="1"/>
      <c r="J1" s="24"/>
    </row>
    <row r="2" s="1" customFormat="1" spans="1:12">
      <c r="A2" s="4" t="s">
        <v>1</v>
      </c>
      <c r="B2" s="5"/>
      <c r="C2" s="6" t="s">
        <v>2</v>
      </c>
      <c r="D2" s="7"/>
      <c r="E2" s="7"/>
      <c r="F2" s="8" t="s">
        <v>3</v>
      </c>
      <c r="G2" s="7"/>
      <c r="H2" s="4" t="s">
        <v>4</v>
      </c>
      <c r="I2" s="7"/>
      <c r="J2" s="7"/>
      <c r="K2" s="30"/>
      <c r="L2" s="30"/>
    </row>
    <row r="3" s="1" customFormat="1" spans="1:12">
      <c r="A3" s="5"/>
      <c r="B3" s="4" t="s">
        <v>5</v>
      </c>
      <c r="C3" s="6" t="s">
        <v>6</v>
      </c>
      <c r="D3" s="4" t="s">
        <v>7</v>
      </c>
      <c r="E3" s="4" t="s">
        <v>8</v>
      </c>
      <c r="F3" s="9"/>
      <c r="G3" s="4" t="s">
        <v>5</v>
      </c>
      <c r="H3" s="6" t="s">
        <v>6</v>
      </c>
      <c r="I3" s="4" t="s">
        <v>7</v>
      </c>
      <c r="J3" s="4" t="s">
        <v>8</v>
      </c>
      <c r="K3" s="30"/>
      <c r="L3" s="30"/>
    </row>
    <row r="4" s="1" customFormat="1" spans="1:12">
      <c r="A4" s="10">
        <v>0</v>
      </c>
      <c r="B4" s="11">
        <v>-20000</v>
      </c>
      <c r="C4" s="12">
        <v>-16000</v>
      </c>
      <c r="D4" s="11">
        <v>-9000</v>
      </c>
      <c r="E4" s="11">
        <v>-9000</v>
      </c>
      <c r="F4" s="11">
        <f t="shared" ref="F4:F9" si="0">1/(1+15%)^A4</f>
        <v>1</v>
      </c>
      <c r="G4" s="11">
        <f t="shared" ref="G4:G9" si="1">B4*F4</f>
        <v>-20000</v>
      </c>
      <c r="H4" s="11">
        <f t="shared" ref="H4:H9" si="2">C4*F4</f>
        <v>-16000</v>
      </c>
      <c r="I4" s="11">
        <f t="shared" ref="I4:I9" si="3">D4*F4</f>
        <v>-9000</v>
      </c>
      <c r="J4" s="11">
        <f t="shared" ref="J4:J9" si="4">E4*F4</f>
        <v>-9000</v>
      </c>
      <c r="K4" s="30"/>
      <c r="L4" s="30"/>
    </row>
    <row r="5" s="1" customFormat="1" spans="1:12">
      <c r="A5" s="13">
        <v>1</v>
      </c>
      <c r="B5" s="11">
        <v>3000</v>
      </c>
      <c r="C5" s="11">
        <v>3000</v>
      </c>
      <c r="D5" s="11">
        <v>6000</v>
      </c>
      <c r="E5" s="11">
        <v>8000</v>
      </c>
      <c r="F5" s="11">
        <f t="shared" si="0"/>
        <v>0.869565217391304</v>
      </c>
      <c r="G5" s="11">
        <f t="shared" si="1"/>
        <v>2608.69565217391</v>
      </c>
      <c r="H5" s="11">
        <f t="shared" si="2"/>
        <v>2608.69565217391</v>
      </c>
      <c r="I5" s="11">
        <f t="shared" si="3"/>
        <v>5217.39130434783</v>
      </c>
      <c r="J5" s="11">
        <f t="shared" si="4"/>
        <v>6956.52173913044</v>
      </c>
      <c r="K5" s="30"/>
      <c r="L5" s="30"/>
    </row>
    <row r="6" s="1" customFormat="1" spans="1:12">
      <c r="A6" s="11">
        <v>2</v>
      </c>
      <c r="B6" s="11">
        <v>8000</v>
      </c>
      <c r="C6" s="11">
        <v>6000</v>
      </c>
      <c r="D6" s="11">
        <v>4000</v>
      </c>
      <c r="E6" s="11">
        <v>7000</v>
      </c>
      <c r="F6" s="11">
        <f t="shared" si="0"/>
        <v>0.756143667296787</v>
      </c>
      <c r="G6" s="11">
        <f t="shared" si="1"/>
        <v>6049.14933837429</v>
      </c>
      <c r="H6" s="11">
        <f t="shared" si="2"/>
        <v>4536.86200378072</v>
      </c>
      <c r="I6" s="11">
        <f t="shared" si="3"/>
        <v>3024.57466918715</v>
      </c>
      <c r="J6" s="11">
        <f t="shared" si="4"/>
        <v>5293.00567107751</v>
      </c>
      <c r="K6" s="30"/>
      <c r="L6" s="30"/>
    </row>
    <row r="7" s="1" customFormat="1" spans="1:12">
      <c r="A7" s="11">
        <v>3</v>
      </c>
      <c r="B7" s="11">
        <v>7500</v>
      </c>
      <c r="C7" s="11">
        <v>13000</v>
      </c>
      <c r="D7" s="11">
        <v>7000</v>
      </c>
      <c r="E7" s="11">
        <v>1000</v>
      </c>
      <c r="F7" s="11">
        <f t="shared" si="0"/>
        <v>0.657516232431988</v>
      </c>
      <c r="G7" s="11">
        <f t="shared" si="1"/>
        <v>4931.37174323991</v>
      </c>
      <c r="H7" s="11">
        <f t="shared" si="2"/>
        <v>8547.71102161585</v>
      </c>
      <c r="I7" s="11">
        <f t="shared" si="3"/>
        <v>4602.61362702392</v>
      </c>
      <c r="J7" s="11">
        <f t="shared" si="4"/>
        <v>657.516232431988</v>
      </c>
      <c r="K7" s="30"/>
      <c r="L7" s="30"/>
    </row>
    <row r="8" s="1" customFormat="1" spans="1:12">
      <c r="A8" s="11">
        <v>4</v>
      </c>
      <c r="B8" s="14">
        <v>7000</v>
      </c>
      <c r="C8" s="14">
        <v>14000</v>
      </c>
      <c r="D8" s="14">
        <v>4000</v>
      </c>
      <c r="E8" s="11">
        <v>3000</v>
      </c>
      <c r="F8" s="11">
        <f t="shared" si="0"/>
        <v>0.571753245593033</v>
      </c>
      <c r="G8" s="11">
        <f t="shared" si="1"/>
        <v>4002.27271915123</v>
      </c>
      <c r="H8" s="11">
        <f t="shared" si="2"/>
        <v>8004.54543830247</v>
      </c>
      <c r="I8" s="11">
        <f t="shared" si="3"/>
        <v>2287.01298237213</v>
      </c>
      <c r="J8" s="11">
        <f t="shared" si="4"/>
        <v>1715.2597367791</v>
      </c>
      <c r="K8" s="30"/>
      <c r="L8" s="30"/>
    </row>
    <row r="9" s="1" customFormat="1" ht="42" customHeight="1" spans="1:12">
      <c r="A9" s="14">
        <v>5</v>
      </c>
      <c r="B9" s="14">
        <v>8000</v>
      </c>
      <c r="C9" s="14">
        <v>12000</v>
      </c>
      <c r="D9" s="14">
        <v>4750</v>
      </c>
      <c r="E9" s="14">
        <v>5250</v>
      </c>
      <c r="F9" s="14">
        <f t="shared" si="0"/>
        <v>0.49717673529829</v>
      </c>
      <c r="G9" s="14">
        <f t="shared" si="1"/>
        <v>3977.41388238632</v>
      </c>
      <c r="H9" s="14">
        <f t="shared" si="2"/>
        <v>5966.12082357948</v>
      </c>
      <c r="I9" s="14">
        <f t="shared" si="3"/>
        <v>2361.58949266688</v>
      </c>
      <c r="J9" s="14">
        <f t="shared" si="4"/>
        <v>2610.17786031602</v>
      </c>
      <c r="K9" s="16"/>
      <c r="L9" s="30"/>
    </row>
    <row r="10" s="1" customFormat="1" spans="1:12">
      <c r="A10" s="14"/>
      <c r="B10" s="14"/>
      <c r="C10" s="14"/>
      <c r="D10" s="14"/>
      <c r="E10" s="14"/>
      <c r="F10" s="14" t="s">
        <v>9</v>
      </c>
      <c r="G10" s="15">
        <f t="shared" ref="G10:J10" si="5">SUM(G4:G9)</f>
        <v>1568.90333532567</v>
      </c>
      <c r="H10" s="15">
        <f t="shared" si="5"/>
        <v>13663.9349394524</v>
      </c>
      <c r="I10" s="15">
        <f t="shared" si="5"/>
        <v>8493.1820755979</v>
      </c>
      <c r="J10" s="15">
        <f t="shared" si="5"/>
        <v>8232.48123973505</v>
      </c>
      <c r="K10" s="16"/>
      <c r="L10" s="30"/>
    </row>
    <row r="11" s="1" customFormat="1" spans="1:12">
      <c r="A11" s="14"/>
      <c r="B11" s="16"/>
      <c r="C11" s="16"/>
      <c r="D11" s="16"/>
      <c r="E11" s="16"/>
      <c r="F11" s="17" t="s">
        <v>10</v>
      </c>
      <c r="G11" s="18">
        <f>(G10+20000)/20000</f>
        <v>1.07844516676628</v>
      </c>
      <c r="H11" s="18">
        <f>(H10+16000)/16000</f>
        <v>1.85399593371578</v>
      </c>
      <c r="I11" s="18">
        <f>(I10+9000)/9000</f>
        <v>1.94368689728866</v>
      </c>
      <c r="J11" s="18">
        <f>(J10+9000)/9000</f>
        <v>1.91472013774834</v>
      </c>
      <c r="K11" s="16"/>
      <c r="L11" s="30"/>
    </row>
    <row r="12" s="1" customFormat="1" spans="1:12">
      <c r="A12" s="19"/>
      <c r="B12" s="16"/>
      <c r="C12" s="20"/>
      <c r="D12" s="16"/>
      <c r="E12" s="16"/>
      <c r="F12" s="21"/>
      <c r="G12" s="22"/>
      <c r="H12" s="23"/>
      <c r="I12" s="22"/>
      <c r="J12" s="22"/>
      <c r="K12" s="16"/>
      <c r="L12" s="30"/>
    </row>
    <row r="13" s="1" customFormat="1" spans="1:1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30"/>
    </row>
    <row r="14" s="1" customFormat="1" spans="1:1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30"/>
    </row>
    <row r="15" s="1" customFormat="1" spans="1:1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30"/>
    </row>
    <row r="16" s="1" customFormat="1" spans="1:1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30"/>
    </row>
    <row r="17" s="1" customFormat="1" spans="1:1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31"/>
    </row>
    <row r="18" s="1" customFormat="1" spans="1:1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</row>
    <row r="23" s="1" customFormat="1" spans="13:13">
      <c r="M23" s="25"/>
    </row>
    <row r="29" s="1" customFormat="1" spans="7:12">
      <c r="G29" s="25"/>
      <c r="H29" s="1"/>
      <c r="I29" s="1"/>
      <c r="J29" s="1"/>
      <c r="K29" s="1"/>
      <c r="L29" s="24"/>
    </row>
    <row r="31" s="1" customFormat="1" spans="2:12">
      <c r="B31" s="26"/>
      <c r="C31" s="1"/>
      <c r="D31" s="1"/>
      <c r="E31" s="1"/>
      <c r="F31" s="1"/>
      <c r="G31" s="1"/>
      <c r="H31" s="1"/>
      <c r="I31" s="1"/>
      <c r="J31" s="1"/>
      <c r="K31" s="1"/>
      <c r="L31" s="28"/>
    </row>
    <row r="32" s="1" customFormat="1" spans="1:2">
      <c r="A32" s="27"/>
      <c r="B32" s="26"/>
    </row>
    <row r="33" s="1" customFormat="1" spans="12:12">
      <c r="L33" s="29"/>
    </row>
    <row r="34" s="1" customFormat="1" spans="12:12">
      <c r="L34" s="29"/>
    </row>
    <row r="35" s="1" customFormat="1" spans="6:12">
      <c r="F35" s="24"/>
      <c r="G35" s="1"/>
      <c r="H35" s="1"/>
      <c r="I35" s="1"/>
      <c r="J35" s="1"/>
      <c r="K35" s="1"/>
      <c r="L35" s="29"/>
    </row>
    <row r="36" s="1" customFormat="1" spans="12:12">
      <c r="L36" s="29"/>
    </row>
    <row r="37" s="1" customFormat="1" spans="6:12">
      <c r="F37" s="28"/>
      <c r="G37" s="1"/>
      <c r="H37" s="1"/>
      <c r="I37" s="1"/>
      <c r="J37" s="1"/>
      <c r="K37" s="1"/>
      <c r="L37" s="29"/>
    </row>
    <row r="39" s="1" customFormat="1" spans="6:6">
      <c r="F39" s="29"/>
    </row>
    <row r="40" s="1" customFormat="1" spans="6:6">
      <c r="F40" s="29"/>
    </row>
    <row r="41" s="1" customFormat="1" spans="6:6">
      <c r="F41" s="29"/>
    </row>
    <row r="42" s="1" customFormat="1" spans="6:6">
      <c r="F42" s="29"/>
    </row>
    <row r="43" s="1" customFormat="1" spans="6:6">
      <c r="F43" s="29"/>
    </row>
  </sheetData>
  <hyperlinks>
    <hyperlink ref="F2" r:id="rId1" display="PVIF@15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2020-11-13T12:10:31Z</dcterms:created>
  <dcterms:modified xsi:type="dcterms:W3CDTF">2020-11-13T12:10:37Z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1033-11.2.0.9739</vt:lpwstr>
  </property>
</Properties>
</file>