
<file path=[Content_Types].xml><?xml version="1.0" encoding="utf-8"?>
<Types xmlns="http://schemas.openxmlformats.org/package/2006/content-types">
  <Default Extension="bin" ContentType="application/vnd.openxmlformats-officedocument.spreadsheetml.printerSettings"/>
  <Override PartName="/xl/embeddings/oleObject7.bin" ContentType="application/vnd.openxmlformats-officedocument.oleObject"/>
  <Override PartName="/xl/embeddings/oleObject8.bin" ContentType="application/vnd.openxmlformats-officedocument.oleObject"/>
  <Override PartName="/xl/theme/theme1.xml" ContentType="application/vnd.openxmlformats-officedocument.theme+xml"/>
  <Override PartName="/xl/styles.xml" ContentType="application/vnd.openxmlformats-officedocument.spreadsheetml.styles+xml"/>
  <Override PartName="/xl/embeddings/oleObject5.bin" ContentType="application/vnd.openxmlformats-officedocument.oleObject"/>
  <Override PartName="/xl/embeddings/oleObject6.bin" ContentType="application/vnd.openxmlformats-officedocument.oleObject"/>
  <Override PartName="/xl/embeddings/oleObject3.bin" ContentType="application/vnd.openxmlformats-officedocument.oleObject"/>
  <Override PartName="/xl/embeddings/oleObject4.bin" ContentType="application/vnd.openxmlformats-officedocument.oleObject"/>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embeddings/oleObject1.bin" ContentType="application/vnd.openxmlformats-officedocument.oleObject"/>
  <Override PartName="/xl/embeddings/oleObject2.bin" ContentType="application/vnd.openxmlformats-officedocument.oleObject"/>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xl/embeddings/oleObject9.bin" ContentType="application/vnd.openxmlformats-officedocument.oleObject"/>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activeTab="3"/>
  </bookViews>
  <sheets>
    <sheet name="1-confidence interval" sheetId="1" r:id="rId1"/>
    <sheet name="2-t test" sheetId="2" r:id="rId2"/>
    <sheet name="3-Hypothesis testing using p-va" sheetId="3" r:id="rId3"/>
    <sheet name="4-HYPOTHESIS TEST-PROPORTION " sheetId="4" r:id="rId4"/>
  </sheets>
  <calcPr calcId="124519"/>
</workbook>
</file>

<file path=xl/calcChain.xml><?xml version="1.0" encoding="utf-8"?>
<calcChain xmlns="http://schemas.openxmlformats.org/spreadsheetml/2006/main">
  <c r="I54" i="2"/>
  <c r="I33"/>
  <c r="E6"/>
  <c r="H10" i="3"/>
  <c r="H9"/>
  <c r="B35" s="1"/>
  <c r="B30" i="1"/>
  <c r="B28"/>
  <c r="C26"/>
  <c r="C25"/>
  <c r="B31"/>
  <c r="B15"/>
  <c r="B13"/>
  <c r="C11"/>
  <c r="C10"/>
  <c r="B16"/>
  <c r="B17"/>
  <c r="B32"/>
  <c r="H12" i="3" l="1"/>
</calcChain>
</file>

<file path=xl/sharedStrings.xml><?xml version="1.0" encoding="utf-8"?>
<sst xmlns="http://schemas.openxmlformats.org/spreadsheetml/2006/main" count="63" uniqueCount="37">
  <si>
    <t>mean</t>
  </si>
  <si>
    <t>SD</t>
  </si>
  <si>
    <t>Z VALUE</t>
  </si>
  <si>
    <t xml:space="preserve">Degree of freedom </t>
  </si>
  <si>
    <t>Confidence level</t>
  </si>
  <si>
    <t xml:space="preserve">Degree of confidence </t>
  </si>
  <si>
    <t>Upper Bound</t>
  </si>
  <si>
    <t>Lower Bound</t>
  </si>
  <si>
    <t>Mean</t>
  </si>
  <si>
    <t>OUTLIER</t>
  </si>
  <si>
    <t>2(a)</t>
  </si>
  <si>
    <t>MEAN</t>
  </si>
  <si>
    <t>Formulate the Null and Alternative Hypotheses</t>
  </si>
  <si>
    <t>STANDARD DEVIATION</t>
  </si>
  <si>
    <t>X</t>
  </si>
  <si>
    <t>t-value</t>
  </si>
  <si>
    <t>Select the Test Statistic and Calculate Its Value</t>
  </si>
  <si>
    <t>Identify the Critical Value for the Test Statistic and State the Decision Rule</t>
  </si>
  <si>
    <r>
      <t xml:space="preserve">                                                                                                   </t>
    </r>
    <r>
      <rPr>
        <b/>
        <sz val="11"/>
        <color indexed="8"/>
        <rFont val="Times New Roman"/>
        <family val="1"/>
      </rPr>
      <t>2(b)</t>
    </r>
  </si>
  <si>
    <r>
      <t xml:space="preserve">                                                                                               </t>
    </r>
    <r>
      <rPr>
        <sz val="12"/>
        <color indexed="8"/>
        <rFont val="Times New Roman"/>
        <family val="1"/>
      </rPr>
      <t xml:space="preserve">  </t>
    </r>
    <r>
      <rPr>
        <b/>
        <sz val="12"/>
        <color indexed="8"/>
        <rFont val="Times New Roman"/>
        <family val="1"/>
      </rPr>
      <t>2(c)</t>
    </r>
  </si>
  <si>
    <r>
      <t xml:space="preserve">                                                                                              </t>
    </r>
    <r>
      <rPr>
        <b/>
        <sz val="11"/>
        <color indexed="8"/>
        <rFont val="Calibri"/>
        <family val="2"/>
      </rPr>
      <t>2(d)</t>
    </r>
  </si>
  <si>
    <t>The test result supports the director concern about the high cost of textbooks for the students each semester.The director should provide more books to students through labrary so that  financial burden of textbook  could be controlled to some extent.</t>
  </si>
  <si>
    <t>IQ</t>
  </si>
  <si>
    <t>t</t>
  </si>
  <si>
    <t>x</t>
  </si>
  <si>
    <t>P-VALUE</t>
  </si>
  <si>
    <r>
      <t xml:space="preserve">For this test, degree of significance  has been specified as 0.05.                                                                              , this </t>
    </r>
    <r>
      <rPr>
        <b/>
        <sz val="13"/>
        <color indexed="8"/>
        <rFont val="Times New Roman"/>
        <family val="1"/>
      </rPr>
      <t>critical value</t>
    </r>
    <r>
      <rPr>
        <sz val="13"/>
        <color indexed="8"/>
        <rFont val="Times New Roman"/>
        <family val="1"/>
      </rPr>
      <t xml:space="preserve"> is found to be -1.645.The decision rule can be stated as “Reject null hypothesis  if the calculated t statistic  is less than -1.645, otherwise do not reject.”The calculated test statistic,i.e. -0.4 , is more than the critical value,i.e. -1.645.Thus, it does not  fall into the rejection region of the test. </t>
    </r>
    <r>
      <rPr>
        <b/>
        <sz val="13"/>
        <color indexed="8"/>
        <rFont val="Times New Roman"/>
        <family val="1"/>
      </rPr>
      <t xml:space="preserve">The null hypothesis is not to be rejected.                                                                                                                          "      </t>
    </r>
    <r>
      <rPr>
        <b/>
        <sz val="13"/>
        <color indexed="10"/>
        <rFont val="Times New Roman"/>
        <family val="1"/>
      </rPr>
      <t>CHANGE OF MAJOR IS NO HIGHER THAN 50%</t>
    </r>
    <r>
      <rPr>
        <b/>
        <sz val="13"/>
        <color indexed="53"/>
        <rFont val="Times New Roman"/>
        <family val="1"/>
      </rPr>
      <t>"</t>
    </r>
  </si>
  <si>
    <r>
      <t xml:space="preserve">For this test, degree of significance  has been specified as 0.05.                                                                              The number of degrees of freedom is (6-1)=5 . The t distribution table is now used in finding
the value of t that corresponds to a one-tail area of 0.05 and degrees of freedom  5.Referring to the 0.05 column and 5 th row of the t table, this </t>
    </r>
    <r>
      <rPr>
        <b/>
        <sz val="12"/>
        <color indexed="8"/>
        <rFont val="Times New Roman"/>
        <family val="1"/>
      </rPr>
      <t>critical value</t>
    </r>
    <r>
      <rPr>
        <sz val="12"/>
        <color indexed="8"/>
        <rFont val="Times New Roman"/>
        <family val="1"/>
      </rPr>
      <t xml:space="preserve"> is found to be </t>
    </r>
    <r>
      <rPr>
        <b/>
        <sz val="12"/>
        <color indexed="8"/>
        <rFont val="Times New Roman"/>
        <family val="1"/>
      </rPr>
      <t>-2.571 and 2.571</t>
    </r>
    <r>
      <rPr>
        <sz val="12"/>
        <color indexed="8"/>
        <rFont val="Times New Roman"/>
        <family val="1"/>
      </rPr>
      <t xml:space="preserve">.The decision rule can be stated as “Reject null hypothesis  if the calculated t statistic  is less than  -2.571 or more than 2.571, otherwise do not reject.”The calculated test statistic,i.e. 4.72 , is more than the critical value,i.e. 2.571.Thus, it   falls into the rejection region of the test. </t>
    </r>
    <r>
      <rPr>
        <b/>
        <sz val="12"/>
        <color indexed="8"/>
        <rFont val="Times New Roman"/>
        <family val="1"/>
      </rPr>
      <t xml:space="preserve">The null hypothesis is not to be rejected.                                                                                                                          "      </t>
    </r>
    <r>
      <rPr>
        <b/>
        <sz val="12"/>
        <color indexed="53"/>
        <rFont val="Times New Roman"/>
        <family val="1"/>
      </rPr>
      <t>THE POPULATION MEAN OF IQs IS DIFFERENT FROM 100"</t>
    </r>
  </si>
  <si>
    <r>
      <t xml:space="preserve">For this test, degree of significance  has been specified as 0.01.                                                                              The number of degrees of freedom is (25-1)=24 . The t distribution table is now used in finding
the value of t that corresponds to a one-tail area of 0.01 and degrees of freedom 24.Referring to the 0.01 column and 24 th row of the table, this </t>
    </r>
    <r>
      <rPr>
        <b/>
        <sz val="12"/>
        <color indexed="8"/>
        <rFont val="Times New Roman"/>
        <family val="1"/>
      </rPr>
      <t>critical value</t>
    </r>
    <r>
      <rPr>
        <sz val="12"/>
        <color indexed="8"/>
        <rFont val="Times New Roman"/>
        <family val="1"/>
      </rPr>
      <t xml:space="preserve"> is found to be </t>
    </r>
    <r>
      <rPr>
        <b/>
        <sz val="12"/>
        <color indexed="8"/>
        <rFont val="Times New Roman"/>
        <family val="1"/>
      </rPr>
      <t>-1.318</t>
    </r>
    <r>
      <rPr>
        <sz val="12"/>
        <color indexed="8"/>
        <rFont val="Times New Roman"/>
        <family val="1"/>
      </rPr>
      <t xml:space="preserve">.The decision rule can be stated as “Reject null hypothesis  if the calculated t is less than  -1.318, otherwise do not reject.”The calculated test statistic,i.e. -1.735 , is lesse than the critical value,i.e. -1.318 ,
and falls into the rejection region of the test. </t>
    </r>
    <r>
      <rPr>
        <b/>
        <sz val="12"/>
        <color indexed="8"/>
        <rFont val="Times New Roman"/>
        <family val="1"/>
      </rPr>
      <t xml:space="preserve">The null hypothesis is  to be rejected.                             " </t>
    </r>
    <r>
      <rPr>
        <b/>
        <sz val="12"/>
        <color indexed="53"/>
        <rFont val="Times New Roman"/>
        <family val="1"/>
      </rPr>
      <t>THE POPULATION MEAN IS NOT ABOVE $300"</t>
    </r>
  </si>
  <si>
    <r>
      <t xml:space="preserve">For this test, degree of significance  has been specified as 0.05.                                                                              The number of degrees of freedom is (25-1)=24 . The t distribution table is now used in finding
the value of t that corresponds to a one-tail area of 0.05 and degrees of freedom 24.Referring to the 0.05 column and 24 th row of the table, this </t>
    </r>
    <r>
      <rPr>
        <b/>
        <sz val="12"/>
        <color indexed="8"/>
        <rFont val="Times New Roman"/>
        <family val="1"/>
      </rPr>
      <t>critical value</t>
    </r>
    <r>
      <rPr>
        <sz val="12"/>
        <color indexed="8"/>
        <rFont val="Times New Roman"/>
        <family val="1"/>
      </rPr>
      <t xml:space="preserve"> is found to be </t>
    </r>
    <r>
      <rPr>
        <b/>
        <sz val="12"/>
        <color indexed="8"/>
        <rFont val="Times New Roman"/>
        <family val="1"/>
      </rPr>
      <t>-1.711</t>
    </r>
    <r>
      <rPr>
        <sz val="12"/>
        <color indexed="8"/>
        <rFont val="Times New Roman"/>
        <family val="1"/>
      </rPr>
      <t xml:space="preserve">.The decision rule can be stated as “Reject null hypothesis  if the calculated t statistic  is less than  -1.711, otherwise do not reject.”The calculated test statistic,i.e. -1.03 , is more than the critical value,i.e. -1.711 ,
and  does not  fall into the rejection region of the test. </t>
    </r>
    <r>
      <rPr>
        <b/>
        <sz val="12"/>
        <color indexed="8"/>
        <rFont val="Times New Roman"/>
        <family val="1"/>
      </rPr>
      <t xml:space="preserve">The null hypothesis is not to be rejected.                             " </t>
    </r>
    <r>
      <rPr>
        <b/>
        <sz val="12"/>
        <color indexed="53"/>
        <rFont val="Times New Roman"/>
        <family val="1"/>
      </rPr>
      <t>THE POPULATION MEAN IS ABOVE $300"</t>
    </r>
  </si>
  <si>
    <r>
      <t xml:space="preserve">For this test, degree of significance  has been specified as 0.05.                                                                              The number of degrees of freedom is (25-1)=24 . The t distribution table is now used in finding
the value of t that corresponds to a one-tail area of 0.05 and degrees of freedom 24.Referring to the 0.05 column and 24 th row of the table, this </t>
    </r>
    <r>
      <rPr>
        <b/>
        <sz val="12"/>
        <color indexed="8"/>
        <rFont val="Times New Roman"/>
        <family val="1"/>
      </rPr>
      <t>critical value</t>
    </r>
    <r>
      <rPr>
        <sz val="12"/>
        <color indexed="8"/>
        <rFont val="Times New Roman"/>
        <family val="1"/>
      </rPr>
      <t xml:space="preserve"> is found to be </t>
    </r>
    <r>
      <rPr>
        <b/>
        <sz val="12"/>
        <color indexed="8"/>
        <rFont val="Times New Roman"/>
        <family val="1"/>
      </rPr>
      <t>-1.711</t>
    </r>
    <r>
      <rPr>
        <sz val="12"/>
        <color indexed="8"/>
        <rFont val="Times New Roman"/>
        <family val="1"/>
      </rPr>
      <t xml:space="preserve">.The decision rule can be stated as “Reject null hypothesis  if the calculated t statistic  is less than  -1.711, otherwise do not reject.”The calculated test statistic,i.e. -0.59 , is more than the critical value,i.e. -1.711 ,
and  does not  fall into the rejection region of the test. </t>
    </r>
    <r>
      <rPr>
        <b/>
        <sz val="12"/>
        <color indexed="8"/>
        <rFont val="Times New Roman"/>
        <family val="1"/>
      </rPr>
      <t xml:space="preserve">The null hypothesis is not to be rejected.                             " </t>
    </r>
    <r>
      <rPr>
        <b/>
        <sz val="12"/>
        <color indexed="53"/>
        <rFont val="Times New Roman"/>
        <family val="1"/>
      </rPr>
      <t>THE POPULATION MEAN IS ABOVE $300"</t>
    </r>
  </si>
  <si>
    <t>An outlier is a value lying to an abnormal distance from other values in a random sample from a population.Mean gets affected by outliers.Value  far removed from the mean is skews the results and thus increases the standard deviation.</t>
  </si>
  <si>
    <t>3(a)</t>
  </si>
  <si>
    <t>3(b)</t>
  </si>
  <si>
    <t>3 ( c )</t>
  </si>
  <si>
    <t>3(d)</t>
  </si>
  <si>
    <r>
      <rPr>
        <sz val="13"/>
        <color indexed="8"/>
        <rFont val="Times New Roman"/>
        <family val="1"/>
      </rPr>
      <t>Null Hypothesis :Change of Major is no higher than 50%   (Po</t>
    </r>
    <r>
      <rPr>
        <u/>
        <sz val="13"/>
        <color indexed="8"/>
        <rFont val="Times New Roman"/>
        <family val="1"/>
      </rPr>
      <t>&lt;</t>
    </r>
    <r>
      <rPr>
        <sz val="13"/>
        <color indexed="8"/>
        <rFont val="Times New Roman"/>
        <family val="1"/>
      </rPr>
      <t xml:space="preserve"> 0.50 )                           Alternate Hypothesis : change of Major is higher than 50%(Po&gt;0.50)                                                                                                                                                                                                      --                                                                                                                                           The center of the hypothesized distribution,Po=0.5 , is the highest possible
value for which the null hypothesis could be true.       </t>
    </r>
    <r>
      <rPr>
        <sz val="11"/>
        <color indexed="8"/>
        <rFont val="Times New Roman"/>
        <family val="1"/>
      </rPr>
      <t xml:space="preserve">                                                                                                                                                                                                                                     </t>
    </r>
  </si>
</sst>
</file>

<file path=xl/styles.xml><?xml version="1.0" encoding="utf-8"?>
<styleSheet xmlns="http://schemas.openxmlformats.org/spreadsheetml/2006/main">
  <fonts count="27">
    <font>
      <sz val="11"/>
      <color theme="1"/>
      <name val="Calibri"/>
      <family val="2"/>
      <scheme val="minor"/>
    </font>
    <font>
      <b/>
      <sz val="11"/>
      <color indexed="8"/>
      <name val="Calibri"/>
      <family val="2"/>
    </font>
    <font>
      <b/>
      <sz val="11"/>
      <color indexed="8"/>
      <name val="Times New Roman"/>
      <family val="1"/>
    </font>
    <font>
      <b/>
      <sz val="12"/>
      <color indexed="8"/>
      <name val="Times New Roman"/>
      <family val="1"/>
    </font>
    <font>
      <sz val="12"/>
      <color indexed="8"/>
      <name val="Times New Roman"/>
      <family val="1"/>
    </font>
    <font>
      <b/>
      <sz val="12"/>
      <color indexed="53"/>
      <name val="Times New Roman"/>
      <family val="1"/>
    </font>
    <font>
      <sz val="13"/>
      <color indexed="8"/>
      <name val="Times New Roman"/>
      <family val="1"/>
    </font>
    <font>
      <b/>
      <sz val="13"/>
      <color indexed="8"/>
      <name val="Times New Roman"/>
      <family val="1"/>
    </font>
    <font>
      <b/>
      <sz val="13"/>
      <color indexed="10"/>
      <name val="Times New Roman"/>
      <family val="1"/>
    </font>
    <font>
      <b/>
      <sz val="13"/>
      <color indexed="53"/>
      <name val="Times New Roman"/>
      <family val="1"/>
    </font>
    <font>
      <u/>
      <sz val="13"/>
      <color indexed="8"/>
      <name val="Times New Roman"/>
      <family val="1"/>
    </font>
    <font>
      <b/>
      <sz val="11"/>
      <color theme="1"/>
      <name val="Calibri"/>
      <family val="2"/>
      <scheme val="minor"/>
    </font>
    <font>
      <b/>
      <sz val="11"/>
      <color theme="1"/>
      <name val="Times New Roman"/>
      <family val="1"/>
    </font>
    <font>
      <sz val="13"/>
      <color theme="1"/>
      <name val="Times New Roman"/>
      <family val="1"/>
    </font>
    <font>
      <b/>
      <sz val="13"/>
      <color theme="4"/>
      <name val="Times New Roman"/>
      <family val="1"/>
    </font>
    <font>
      <b/>
      <sz val="13"/>
      <color theme="1"/>
      <name val="Times New Roman"/>
      <family val="1"/>
    </font>
    <font>
      <b/>
      <sz val="14"/>
      <color theme="1"/>
      <name val="Times New Roman"/>
      <family val="1"/>
    </font>
    <font>
      <sz val="12"/>
      <color rgb="FF000000"/>
      <name val="Times New Roman"/>
      <family val="1"/>
    </font>
    <font>
      <sz val="12"/>
      <color theme="1"/>
      <name val="Calibri"/>
      <family val="2"/>
      <scheme val="minor"/>
    </font>
    <font>
      <b/>
      <sz val="12"/>
      <color theme="1"/>
      <name val="Times New Roman"/>
      <family val="1"/>
    </font>
    <font>
      <sz val="12"/>
      <color theme="1"/>
      <name val="Times New Roman"/>
      <family val="1"/>
    </font>
    <font>
      <sz val="13"/>
      <color theme="5"/>
      <name val="Times New Roman"/>
      <family val="1"/>
    </font>
    <font>
      <sz val="11"/>
      <color theme="5"/>
      <name val="Calibri"/>
      <family val="2"/>
      <scheme val="minor"/>
    </font>
    <font>
      <b/>
      <sz val="11"/>
      <color rgb="FFFF0000"/>
      <name val="Times New Roman"/>
      <family val="1"/>
    </font>
    <font>
      <sz val="13"/>
      <name val="Times New Roman"/>
      <family val="1"/>
    </font>
    <font>
      <sz val="11"/>
      <color theme="1"/>
      <name val="Times New Roman"/>
      <family val="1"/>
    </font>
    <font>
      <sz val="11"/>
      <color indexed="8"/>
      <name val="Times New Roman"/>
      <family val="1"/>
    </font>
  </fonts>
  <fills count="6">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rgb="FFFFFF00"/>
        <bgColor indexed="64"/>
      </patternFill>
    </fill>
    <fill>
      <patternFill patternType="solid">
        <fgColor theme="5" tint="0.79998168889431442"/>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48">
    <xf numFmtId="0" fontId="0" fillId="0" borderId="0" xfId="0"/>
    <xf numFmtId="0" fontId="0" fillId="0" borderId="0" xfId="0" applyAlignment="1">
      <alignment wrapText="1"/>
    </xf>
    <xf numFmtId="0" fontId="12" fillId="0" borderId="0" xfId="0" applyFont="1"/>
    <xf numFmtId="0" fontId="11" fillId="0" borderId="0" xfId="0" applyFont="1"/>
    <xf numFmtId="0" fontId="11" fillId="0" borderId="0" xfId="0" applyFont="1" applyAlignment="1">
      <alignment wrapText="1"/>
    </xf>
    <xf numFmtId="0" fontId="13" fillId="0" borderId="0" xfId="0" applyFont="1"/>
    <xf numFmtId="0" fontId="16" fillId="0" borderId="0" xfId="0" applyFont="1" applyAlignment="1">
      <alignment horizontal="center" wrapText="1"/>
    </xf>
    <xf numFmtId="0" fontId="0" fillId="0" borderId="0" xfId="0" applyAlignment="1">
      <alignment horizontal="center" wrapText="1"/>
    </xf>
    <xf numFmtId="0" fontId="17" fillId="0" borderId="0" xfId="0" applyFont="1" applyAlignment="1">
      <alignment wrapText="1"/>
    </xf>
    <xf numFmtId="0" fontId="18" fillId="0" borderId="0" xfId="0" applyFont="1" applyAlignment="1">
      <alignment wrapText="1"/>
    </xf>
    <xf numFmtId="0" fontId="19" fillId="0" borderId="0" xfId="0" applyFont="1" applyAlignment="1">
      <alignment wrapText="1"/>
    </xf>
    <xf numFmtId="0" fontId="0" fillId="0" borderId="0" xfId="0" applyAlignment="1">
      <alignment wrapText="1"/>
    </xf>
    <xf numFmtId="0" fontId="12" fillId="0" borderId="0" xfId="0" applyFont="1" applyAlignment="1">
      <alignment wrapText="1"/>
    </xf>
    <xf numFmtId="0" fontId="20" fillId="0" borderId="0" xfId="0" applyFont="1" applyAlignment="1">
      <alignment vertical="top" wrapText="1"/>
    </xf>
    <xf numFmtId="0" fontId="13" fillId="0" borderId="0" xfId="0" applyFont="1" applyAlignment="1">
      <alignment wrapText="1"/>
    </xf>
    <xf numFmtId="0" fontId="0" fillId="0" borderId="2" xfId="0" applyBorder="1"/>
    <xf numFmtId="0" fontId="0" fillId="0" borderId="3" xfId="0" applyBorder="1"/>
    <xf numFmtId="0" fontId="0" fillId="0" borderId="4" xfId="0" applyBorder="1"/>
    <xf numFmtId="0" fontId="0" fillId="0" borderId="5" xfId="0" applyBorder="1"/>
    <xf numFmtId="0" fontId="0" fillId="0" borderId="0" xfId="0" applyBorder="1"/>
    <xf numFmtId="0" fontId="0" fillId="0" borderId="6" xfId="0" applyBorder="1"/>
    <xf numFmtId="0" fontId="11" fillId="0" borderId="0" xfId="0" applyFont="1" applyBorder="1"/>
    <xf numFmtId="0" fontId="11" fillId="0" borderId="7" xfId="0" applyFont="1" applyBorder="1"/>
    <xf numFmtId="0" fontId="0" fillId="0" borderId="7" xfId="0" applyBorder="1"/>
    <xf numFmtId="9" fontId="0" fillId="0" borderId="0" xfId="0" applyNumberFormat="1" applyBorder="1"/>
    <xf numFmtId="0" fontId="23" fillId="0" borderId="5" xfId="0" applyFont="1" applyBorder="1"/>
    <xf numFmtId="0" fontId="23" fillId="0" borderId="0" xfId="0" applyFont="1" applyBorder="1"/>
    <xf numFmtId="0" fontId="11" fillId="2" borderId="8" xfId="0" applyFont="1" applyFill="1" applyBorder="1"/>
    <xf numFmtId="0" fontId="11" fillId="2" borderId="9" xfId="0" applyFont="1" applyFill="1" applyBorder="1"/>
    <xf numFmtId="0" fontId="0" fillId="0" borderId="10" xfId="0" applyBorder="1"/>
    <xf numFmtId="0" fontId="11" fillId="0" borderId="5" xfId="0" applyFont="1" applyBorder="1"/>
    <xf numFmtId="0" fontId="20" fillId="3" borderId="0" xfId="0" applyFont="1" applyFill="1" applyAlignment="1">
      <alignment vertical="top" wrapText="1"/>
    </xf>
    <xf numFmtId="0" fontId="21" fillId="0" borderId="0" xfId="0" applyFont="1" applyAlignment="1">
      <alignment horizontal="left"/>
    </xf>
    <xf numFmtId="0" fontId="24" fillId="0" borderId="0" xfId="0" applyFont="1" applyAlignment="1">
      <alignment horizontal="left"/>
    </xf>
    <xf numFmtId="0" fontId="22" fillId="0" borderId="0" xfId="0" applyFont="1" applyAlignment="1"/>
    <xf numFmtId="0" fontId="13" fillId="0" borderId="2" xfId="0" applyFont="1" applyBorder="1"/>
    <xf numFmtId="0" fontId="13" fillId="0" borderId="4" xfId="0" applyFont="1" applyBorder="1"/>
    <xf numFmtId="0" fontId="13" fillId="0" borderId="5" xfId="0" applyFont="1" applyBorder="1"/>
    <xf numFmtId="0" fontId="13" fillId="0" borderId="6" xfId="0" applyFont="1" applyBorder="1"/>
    <xf numFmtId="0" fontId="14" fillId="0" borderId="5" xfId="0" applyFont="1" applyBorder="1"/>
    <xf numFmtId="0" fontId="14" fillId="0" borderId="7" xfId="0" applyFont="1" applyBorder="1"/>
    <xf numFmtId="0" fontId="13" fillId="0" borderId="7" xfId="0" applyFont="1" applyBorder="1"/>
    <xf numFmtId="0" fontId="15" fillId="0" borderId="8" xfId="0" applyFont="1" applyFill="1" applyBorder="1"/>
    <xf numFmtId="2" fontId="15" fillId="4" borderId="10" xfId="0" applyNumberFormat="1" applyFont="1" applyFill="1" applyBorder="1"/>
    <xf numFmtId="0" fontId="0" fillId="4" borderId="0" xfId="0" applyFill="1"/>
    <xf numFmtId="0" fontId="0" fillId="0" borderId="1" xfId="0" applyBorder="1"/>
    <xf numFmtId="0" fontId="13" fillId="4" borderId="0" xfId="0" applyFont="1" applyFill="1" applyAlignment="1">
      <alignment vertical="top" wrapText="1"/>
    </xf>
    <xf numFmtId="0" fontId="25" fillId="5" borderId="0" xfId="0" applyFont="1" applyFill="1" applyAlignment="1">
      <alignment horizontal="lef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5" Type="http://schemas.openxmlformats.org/officeDocument/2006/relationships/image" Target="../media/image5.emf"/><Relationship Id="rId4" Type="http://schemas.openxmlformats.org/officeDocument/2006/relationships/image" Target="../media/image4.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8.emf"/><Relationship Id="rId2" Type="http://schemas.openxmlformats.org/officeDocument/2006/relationships/image" Target="../media/image7.emf"/><Relationship Id="rId1" Type="http://schemas.openxmlformats.org/officeDocument/2006/relationships/image" Target="../media/image6.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9.em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oleObject" Target="../embeddings/oleObject1.bin"/><Relationship Id="rId7" Type="http://schemas.openxmlformats.org/officeDocument/2006/relationships/oleObject" Target="../embeddings/oleObject5.bin"/><Relationship Id="rId2" Type="http://schemas.openxmlformats.org/officeDocument/2006/relationships/vmlDrawing" Target="../drawings/vmlDrawing1.vml"/><Relationship Id="rId1" Type="http://schemas.openxmlformats.org/officeDocument/2006/relationships/printerSettings" Target="../printerSettings/printerSettings1.bin"/><Relationship Id="rId6" Type="http://schemas.openxmlformats.org/officeDocument/2006/relationships/oleObject" Target="../embeddings/oleObject4.bin"/><Relationship Id="rId5" Type="http://schemas.openxmlformats.org/officeDocument/2006/relationships/oleObject" Target="../embeddings/oleObject3.bin"/><Relationship Id="rId4" Type="http://schemas.openxmlformats.org/officeDocument/2006/relationships/oleObject" Target="../embeddings/oleObject2.bin"/></Relationships>
</file>

<file path=xl/worksheets/_rels/sheet3.xml.rels><?xml version="1.0" encoding="UTF-8" standalone="yes"?>
<Relationships xmlns="http://schemas.openxmlformats.org/package/2006/relationships"><Relationship Id="rId3" Type="http://schemas.openxmlformats.org/officeDocument/2006/relationships/oleObject" Target="../embeddings/oleObject6.bin"/><Relationship Id="rId2" Type="http://schemas.openxmlformats.org/officeDocument/2006/relationships/vmlDrawing" Target="../drawings/vmlDrawing2.vml"/><Relationship Id="rId1" Type="http://schemas.openxmlformats.org/officeDocument/2006/relationships/printerSettings" Target="../printerSettings/printerSettings2.bin"/><Relationship Id="rId5" Type="http://schemas.openxmlformats.org/officeDocument/2006/relationships/oleObject" Target="../embeddings/oleObject8.bin"/><Relationship Id="rId4" Type="http://schemas.openxmlformats.org/officeDocument/2006/relationships/oleObject" Target="../embeddings/oleObject7.bin"/></Relationships>
</file>

<file path=xl/worksheets/_rels/sheet4.xml.rels><?xml version="1.0" encoding="UTF-8" standalone="yes"?>
<Relationships xmlns="http://schemas.openxmlformats.org/package/2006/relationships"><Relationship Id="rId2" Type="http://schemas.openxmlformats.org/officeDocument/2006/relationships/oleObject" Target="../embeddings/oleObject9.bin"/><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dimension ref="A2:H40"/>
  <sheetViews>
    <sheetView topLeftCell="A33" workbookViewId="0">
      <selection activeCell="B49" sqref="B49"/>
    </sheetView>
  </sheetViews>
  <sheetFormatPr defaultRowHeight="15"/>
  <cols>
    <col min="1" max="1" width="23.85546875" customWidth="1"/>
  </cols>
  <sheetData>
    <row r="2" spans="1:7" ht="19.5" customHeight="1" thickBot="1">
      <c r="A2" s="6"/>
      <c r="B2" s="7"/>
      <c r="C2" s="7"/>
      <c r="D2" s="7"/>
      <c r="E2" s="7"/>
      <c r="F2" s="7"/>
      <c r="G2" s="1"/>
    </row>
    <row r="3" spans="1:7">
      <c r="A3" s="15"/>
      <c r="B3" s="16"/>
      <c r="C3" s="17">
        <v>21</v>
      </c>
    </row>
    <row r="4" spans="1:7">
      <c r="A4" s="18"/>
      <c r="B4" s="19"/>
      <c r="C4" s="20">
        <v>22</v>
      </c>
    </row>
    <row r="5" spans="1:7">
      <c r="A5" s="18"/>
      <c r="B5" s="19"/>
      <c r="C5" s="20">
        <v>33</v>
      </c>
    </row>
    <row r="6" spans="1:7">
      <c r="A6" s="18"/>
      <c r="B6" s="19"/>
      <c r="C6" s="20">
        <v>34</v>
      </c>
    </row>
    <row r="7" spans="1:7">
      <c r="A7" s="18"/>
      <c r="B7" s="19"/>
      <c r="C7" s="20">
        <v>25</v>
      </c>
    </row>
    <row r="8" spans="1:7">
      <c r="A8" s="18"/>
      <c r="B8" s="19"/>
      <c r="C8" s="20">
        <v>26</v>
      </c>
    </row>
    <row r="9" spans="1:7">
      <c r="A9" s="18"/>
      <c r="B9" s="19"/>
      <c r="C9" s="20">
        <v>139</v>
      </c>
    </row>
    <row r="10" spans="1:7">
      <c r="A10" s="18"/>
      <c r="B10" s="21" t="s">
        <v>0</v>
      </c>
      <c r="C10" s="22">
        <f>AVERAGE(C3:C9)</f>
        <v>42.857142857142854</v>
      </c>
    </row>
    <row r="11" spans="1:7">
      <c r="A11" s="18"/>
      <c r="B11" s="21" t="s">
        <v>1</v>
      </c>
      <c r="C11" s="22">
        <f>STDEVA(C3:C9)</f>
        <v>42.690469550898484</v>
      </c>
    </row>
    <row r="12" spans="1:7">
      <c r="A12" s="30" t="s">
        <v>2</v>
      </c>
      <c r="B12" s="19">
        <v>2.4470000000000001</v>
      </c>
      <c r="C12" s="23"/>
    </row>
    <row r="13" spans="1:7">
      <c r="A13" s="30" t="s">
        <v>3</v>
      </c>
      <c r="B13" s="19">
        <f>COUNT(C3:C9)-1</f>
        <v>6</v>
      </c>
      <c r="C13" s="23"/>
    </row>
    <row r="14" spans="1:7">
      <c r="A14" s="30" t="s">
        <v>4</v>
      </c>
      <c r="B14" s="24">
        <v>0.95</v>
      </c>
      <c r="C14" s="23"/>
    </row>
    <row r="15" spans="1:7">
      <c r="A15" s="30" t="s">
        <v>5</v>
      </c>
      <c r="B15" s="19">
        <f>1-0.95</f>
        <v>5.0000000000000044E-2</v>
      </c>
      <c r="C15" s="23"/>
    </row>
    <row r="16" spans="1:7">
      <c r="A16" s="25" t="s">
        <v>6</v>
      </c>
      <c r="B16" s="26">
        <f>C10+B12*(C11/SQRT(COUNT(C3:C9)))</f>
        <v>82.340664439152306</v>
      </c>
      <c r="C16" s="23"/>
    </row>
    <row r="17" spans="1:3">
      <c r="A17" s="25" t="s">
        <v>7</v>
      </c>
      <c r="B17" s="26">
        <f>C10-B12*(C11/SQRT(COUNT(C3:C9)))</f>
        <v>3.3736212751333952</v>
      </c>
      <c r="C17" s="23"/>
    </row>
    <row r="18" spans="1:3">
      <c r="A18" s="18"/>
      <c r="B18" s="19"/>
      <c r="C18" s="20">
        <v>21</v>
      </c>
    </row>
    <row r="19" spans="1:3">
      <c r="A19" s="18"/>
      <c r="B19" s="19"/>
      <c r="C19" s="20">
        <v>22</v>
      </c>
    </row>
    <row r="20" spans="1:3">
      <c r="A20" s="18"/>
      <c r="B20" s="19"/>
      <c r="C20" s="20">
        <v>33</v>
      </c>
    </row>
    <row r="21" spans="1:3">
      <c r="A21" s="18"/>
      <c r="B21" s="19"/>
      <c r="C21" s="20">
        <v>34</v>
      </c>
    </row>
    <row r="22" spans="1:3">
      <c r="A22" s="18"/>
      <c r="B22" s="19"/>
      <c r="C22" s="20">
        <v>25</v>
      </c>
    </row>
    <row r="23" spans="1:3">
      <c r="A23" s="18"/>
      <c r="B23" s="19"/>
      <c r="C23" s="20">
        <v>26</v>
      </c>
    </row>
    <row r="24" spans="1:3">
      <c r="A24" s="18"/>
      <c r="B24" s="19"/>
      <c r="C24" s="20">
        <v>29</v>
      </c>
    </row>
    <row r="25" spans="1:3">
      <c r="A25" s="18"/>
      <c r="B25" s="21" t="s">
        <v>8</v>
      </c>
      <c r="C25" s="22">
        <f>AVERAGE(C18:C24)</f>
        <v>27.142857142857142</v>
      </c>
    </row>
    <row r="26" spans="1:3">
      <c r="A26" s="18"/>
      <c r="B26" s="21" t="s">
        <v>1</v>
      </c>
      <c r="C26" s="22">
        <f>STDEVA(C18:C24)</f>
        <v>5.0803074522634804</v>
      </c>
    </row>
    <row r="27" spans="1:3">
      <c r="A27" s="30" t="s">
        <v>2</v>
      </c>
      <c r="B27" s="19">
        <v>2.4470000000000001</v>
      </c>
      <c r="C27" s="23"/>
    </row>
    <row r="28" spans="1:3">
      <c r="A28" s="30" t="s">
        <v>3</v>
      </c>
      <c r="B28" s="19">
        <f>COUNT(C18:C24)-1</f>
        <v>6</v>
      </c>
      <c r="C28" s="23"/>
    </row>
    <row r="29" spans="1:3">
      <c r="A29" s="30" t="s">
        <v>4</v>
      </c>
      <c r="B29" s="24">
        <v>0.95</v>
      </c>
      <c r="C29" s="23"/>
    </row>
    <row r="30" spans="1:3">
      <c r="A30" s="30" t="s">
        <v>5</v>
      </c>
      <c r="B30" s="19">
        <f>1-0.95</f>
        <v>5.0000000000000044E-2</v>
      </c>
      <c r="C30" s="23"/>
    </row>
    <row r="31" spans="1:3">
      <c r="A31" s="25" t="s">
        <v>6</v>
      </c>
      <c r="B31" s="26">
        <f>C25+2.447*(C26/SQRT(7))</f>
        <v>31.841527151523444</v>
      </c>
      <c r="C31" s="23"/>
    </row>
    <row r="32" spans="1:3">
      <c r="A32" s="25" t="s">
        <v>7</v>
      </c>
      <c r="B32" s="26">
        <f>C25-2.447*(C26/SQRT(7))</f>
        <v>22.444187134190841</v>
      </c>
      <c r="C32" s="23"/>
    </row>
    <row r="33" spans="1:8">
      <c r="A33" s="18"/>
      <c r="B33" s="19"/>
      <c r="C33" s="23"/>
    </row>
    <row r="34" spans="1:8" ht="15.75" thickBot="1">
      <c r="A34" s="27" t="s">
        <v>9</v>
      </c>
      <c r="B34" s="28">
        <v>139</v>
      </c>
      <c r="C34" s="29"/>
    </row>
    <row r="40" spans="1:8" ht="108" customHeight="1">
      <c r="A40" s="8" t="s">
        <v>31</v>
      </c>
      <c r="B40" s="9"/>
      <c r="C40" s="9"/>
      <c r="D40" s="9"/>
      <c r="E40" s="9"/>
      <c r="F40" s="9"/>
      <c r="G40" s="9"/>
      <c r="H40" s="9"/>
    </row>
  </sheetData>
  <mergeCells count="2">
    <mergeCell ref="A2:F2"/>
    <mergeCell ref="A40:H40"/>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75"/>
  <sheetViews>
    <sheetView topLeftCell="A43" workbookViewId="0">
      <selection activeCell="A27" sqref="A27:G27"/>
    </sheetView>
  </sheetViews>
  <sheetFormatPr defaultRowHeight="15"/>
  <cols>
    <col min="7" max="7" width="28.28515625" customWidth="1"/>
    <col min="8" max="8" width="11.7109375" customWidth="1"/>
  </cols>
  <sheetData>
    <row r="1" spans="1:7">
      <c r="A1" s="2" t="s">
        <v>10</v>
      </c>
      <c r="D1" s="3" t="s">
        <v>11</v>
      </c>
      <c r="E1" s="3">
        <v>315</v>
      </c>
    </row>
    <row r="2" spans="1:7" ht="60">
      <c r="A2" s="10" t="s">
        <v>12</v>
      </c>
      <c r="B2" s="11"/>
      <c r="C2" s="11"/>
      <c r="D2" s="4" t="s">
        <v>13</v>
      </c>
      <c r="E2" s="3">
        <v>43.2</v>
      </c>
    </row>
    <row r="3" spans="1:7">
      <c r="A3" s="11"/>
      <c r="B3" s="11"/>
      <c r="D3" s="3"/>
      <c r="E3" s="3"/>
    </row>
    <row r="4" spans="1:7">
      <c r="A4" s="11"/>
      <c r="B4" s="11"/>
      <c r="D4" s="3" t="s">
        <v>14</v>
      </c>
      <c r="E4" s="3">
        <v>300</v>
      </c>
    </row>
    <row r="5" spans="1:7">
      <c r="A5" s="11"/>
      <c r="B5" s="11"/>
      <c r="D5" s="3"/>
      <c r="E5" s="3"/>
    </row>
    <row r="6" spans="1:7">
      <c r="D6" s="3" t="s">
        <v>15</v>
      </c>
      <c r="E6" s="3">
        <f>((E4-E1)/E2)*SQRT(25)</f>
        <v>-1.7361111111111112</v>
      </c>
    </row>
    <row r="7" spans="1:7">
      <c r="A7" s="10" t="s">
        <v>16</v>
      </c>
      <c r="B7" s="11"/>
      <c r="C7" s="11"/>
    </row>
    <row r="9" spans="1:7">
      <c r="A9" s="11"/>
      <c r="B9" s="11"/>
      <c r="C9" s="11"/>
    </row>
    <row r="10" spans="1:7">
      <c r="A10" s="11"/>
      <c r="B10" s="11"/>
      <c r="C10" s="11"/>
    </row>
    <row r="11" spans="1:7">
      <c r="A11" s="11"/>
      <c r="B11" s="11"/>
      <c r="C11" s="11"/>
    </row>
    <row r="12" spans="1:7">
      <c r="A12" s="11"/>
      <c r="B12" s="11"/>
      <c r="C12" s="11"/>
    </row>
    <row r="14" spans="1:7">
      <c r="A14" s="12" t="s">
        <v>17</v>
      </c>
      <c r="B14" s="12"/>
      <c r="C14" s="12"/>
      <c r="D14" s="12"/>
      <c r="E14" s="12"/>
    </row>
    <row r="16" spans="1:7">
      <c r="A16" s="31" t="s">
        <v>28</v>
      </c>
      <c r="B16" s="31"/>
      <c r="C16" s="31"/>
      <c r="D16" s="31"/>
      <c r="E16" s="31"/>
      <c r="F16" s="31"/>
      <c r="G16" s="31"/>
    </row>
    <row r="17" spans="1:9">
      <c r="A17" s="31"/>
      <c r="B17" s="31"/>
      <c r="C17" s="31"/>
      <c r="D17" s="31"/>
      <c r="E17" s="31"/>
      <c r="F17" s="31"/>
      <c r="G17" s="31"/>
    </row>
    <row r="18" spans="1:9">
      <c r="A18" s="31"/>
      <c r="B18" s="31"/>
      <c r="C18" s="31"/>
      <c r="D18" s="31"/>
      <c r="E18" s="31"/>
      <c r="F18" s="31"/>
      <c r="G18" s="31"/>
    </row>
    <row r="19" spans="1:9">
      <c r="A19" s="31"/>
      <c r="B19" s="31"/>
      <c r="C19" s="31"/>
      <c r="D19" s="31"/>
      <c r="E19" s="31"/>
      <c r="F19" s="31"/>
      <c r="G19" s="31"/>
    </row>
    <row r="20" spans="1:9">
      <c r="A20" s="31"/>
      <c r="B20" s="31"/>
      <c r="C20" s="31"/>
      <c r="D20" s="31"/>
      <c r="E20" s="31"/>
      <c r="F20" s="31"/>
      <c r="G20" s="31"/>
    </row>
    <row r="21" spans="1:9">
      <c r="A21" s="31"/>
      <c r="B21" s="31"/>
      <c r="C21" s="31"/>
      <c r="D21" s="31"/>
      <c r="E21" s="31"/>
      <c r="F21" s="31"/>
      <c r="G21" s="31"/>
    </row>
    <row r="22" spans="1:9">
      <c r="A22" s="31"/>
      <c r="B22" s="31"/>
      <c r="C22" s="31"/>
      <c r="D22" s="31"/>
      <c r="E22" s="31"/>
      <c r="F22" s="31"/>
      <c r="G22" s="31"/>
    </row>
    <row r="23" spans="1:9">
      <c r="A23" s="31"/>
      <c r="B23" s="31"/>
      <c r="C23" s="31"/>
      <c r="D23" s="31"/>
      <c r="E23" s="31"/>
      <c r="F23" s="31"/>
      <c r="G23" s="31"/>
    </row>
    <row r="24" spans="1:9">
      <c r="A24" s="31"/>
      <c r="B24" s="31"/>
      <c r="C24" s="31"/>
      <c r="D24" s="31"/>
      <c r="E24" s="31"/>
      <c r="F24" s="31"/>
      <c r="G24" s="31"/>
    </row>
    <row r="25" spans="1:9">
      <c r="A25" s="31"/>
      <c r="B25" s="31"/>
      <c r="C25" s="31"/>
      <c r="D25" s="31"/>
      <c r="E25" s="31"/>
      <c r="F25" s="31"/>
      <c r="G25" s="31"/>
    </row>
    <row r="27" spans="1:9">
      <c r="A27" s="11" t="s">
        <v>18</v>
      </c>
      <c r="B27" s="11"/>
      <c r="C27" s="11"/>
      <c r="D27" s="11"/>
      <c r="E27" s="11"/>
      <c r="F27" s="11"/>
      <c r="G27" s="11"/>
    </row>
    <row r="28" spans="1:9">
      <c r="H28" s="3" t="s">
        <v>11</v>
      </c>
      <c r="I28" s="3">
        <v>315.39999999999998</v>
      </c>
    </row>
    <row r="29" spans="1:9" ht="30">
      <c r="A29" s="10" t="s">
        <v>16</v>
      </c>
      <c r="B29" s="11"/>
      <c r="C29" s="11"/>
      <c r="H29" s="4" t="s">
        <v>13</v>
      </c>
      <c r="I29" s="3">
        <v>75</v>
      </c>
    </row>
    <row r="30" spans="1:9">
      <c r="H30" s="3"/>
      <c r="I30" s="3"/>
    </row>
    <row r="31" spans="1:9">
      <c r="H31" s="3" t="s">
        <v>14</v>
      </c>
      <c r="I31" s="3">
        <v>300</v>
      </c>
    </row>
    <row r="32" spans="1:9">
      <c r="H32" s="3"/>
      <c r="I32" s="3"/>
    </row>
    <row r="33" spans="1:9">
      <c r="H33" s="3" t="s">
        <v>15</v>
      </c>
      <c r="I33" s="3">
        <f>((I31-I28)/I29)*SQRT(25)</f>
        <v>-1.0266666666666651</v>
      </c>
    </row>
    <row r="35" spans="1:9">
      <c r="A35" s="12" t="s">
        <v>17</v>
      </c>
      <c r="B35" s="12"/>
      <c r="C35" s="12"/>
      <c r="D35" s="12"/>
      <c r="E35" s="12"/>
    </row>
    <row r="37" spans="1:9">
      <c r="A37" s="13" t="s">
        <v>29</v>
      </c>
      <c r="B37" s="13"/>
      <c r="C37" s="13"/>
      <c r="D37" s="13"/>
      <c r="E37" s="13"/>
      <c r="F37" s="13"/>
      <c r="G37" s="13"/>
    </row>
    <row r="38" spans="1:9">
      <c r="A38" s="13"/>
      <c r="B38" s="13"/>
      <c r="C38" s="13"/>
      <c r="D38" s="13"/>
      <c r="E38" s="13"/>
      <c r="F38" s="13"/>
      <c r="G38" s="13"/>
    </row>
    <row r="39" spans="1:9">
      <c r="A39" s="13"/>
      <c r="B39" s="13"/>
      <c r="C39" s="13"/>
      <c r="D39" s="13"/>
      <c r="E39" s="13"/>
      <c r="F39" s="13"/>
      <c r="G39" s="13"/>
    </row>
    <row r="40" spans="1:9">
      <c r="A40" s="13"/>
      <c r="B40" s="13"/>
      <c r="C40" s="13"/>
      <c r="D40" s="13"/>
      <c r="E40" s="13"/>
      <c r="F40" s="13"/>
      <c r="G40" s="13"/>
    </row>
    <row r="41" spans="1:9">
      <c r="A41" s="13"/>
      <c r="B41" s="13"/>
      <c r="C41" s="13"/>
      <c r="D41" s="13"/>
      <c r="E41" s="13"/>
      <c r="F41" s="13"/>
      <c r="G41" s="13"/>
    </row>
    <row r="42" spans="1:9">
      <c r="A42" s="13"/>
      <c r="B42" s="13"/>
      <c r="C42" s="13"/>
      <c r="D42" s="13"/>
      <c r="E42" s="13"/>
      <c r="F42" s="13"/>
      <c r="G42" s="13"/>
    </row>
    <row r="43" spans="1:9">
      <c r="A43" s="13"/>
      <c r="B43" s="13"/>
      <c r="C43" s="13"/>
      <c r="D43" s="13"/>
      <c r="E43" s="13"/>
      <c r="F43" s="13"/>
      <c r="G43" s="13"/>
    </row>
    <row r="44" spans="1:9">
      <c r="A44" s="13"/>
      <c r="B44" s="13"/>
      <c r="C44" s="13"/>
      <c r="D44" s="13"/>
      <c r="E44" s="13"/>
      <c r="F44" s="13"/>
      <c r="G44" s="13"/>
    </row>
    <row r="45" spans="1:9">
      <c r="A45" s="13"/>
      <c r="B45" s="13"/>
      <c r="C45" s="13"/>
      <c r="D45" s="13"/>
      <c r="E45" s="13"/>
      <c r="F45" s="13"/>
      <c r="G45" s="13"/>
    </row>
    <row r="46" spans="1:9">
      <c r="A46" s="13"/>
      <c r="B46" s="13"/>
      <c r="C46" s="13"/>
      <c r="D46" s="13"/>
      <c r="E46" s="13"/>
      <c r="F46" s="13"/>
      <c r="G46" s="13"/>
    </row>
    <row r="48" spans="1:9">
      <c r="A48" s="11" t="s">
        <v>19</v>
      </c>
      <c r="B48" s="11"/>
      <c r="C48" s="11"/>
      <c r="D48" s="11"/>
      <c r="E48" s="11"/>
      <c r="F48" s="11"/>
      <c r="G48" s="11"/>
    </row>
    <row r="49" spans="1:9">
      <c r="H49" s="3" t="s">
        <v>11</v>
      </c>
      <c r="I49" s="3">
        <v>305.11</v>
      </c>
    </row>
    <row r="50" spans="1:9" ht="30">
      <c r="A50" s="10" t="s">
        <v>16</v>
      </c>
      <c r="B50" s="11"/>
      <c r="C50" s="11"/>
      <c r="H50" s="4" t="s">
        <v>13</v>
      </c>
      <c r="I50" s="3">
        <v>43.2</v>
      </c>
    </row>
    <row r="51" spans="1:9">
      <c r="H51" s="3"/>
      <c r="I51" s="3"/>
    </row>
    <row r="52" spans="1:9">
      <c r="H52" s="3" t="s">
        <v>14</v>
      </c>
      <c r="I52" s="3">
        <v>300</v>
      </c>
    </row>
    <row r="53" spans="1:9">
      <c r="H53" s="3"/>
      <c r="I53" s="3"/>
    </row>
    <row r="54" spans="1:9">
      <c r="H54" s="3" t="s">
        <v>15</v>
      </c>
      <c r="I54" s="3">
        <f>((I52-I49)/I50)*SQRT(25)</f>
        <v>-0.59143518518518667</v>
      </c>
    </row>
    <row r="57" spans="1:9">
      <c r="A57" s="12" t="s">
        <v>17</v>
      </c>
      <c r="B57" s="12"/>
      <c r="C57" s="12"/>
      <c r="D57" s="12"/>
      <c r="E57" s="12"/>
    </row>
    <row r="59" spans="1:9">
      <c r="A59" s="13" t="s">
        <v>30</v>
      </c>
      <c r="B59" s="13"/>
      <c r="C59" s="13"/>
      <c r="D59" s="13"/>
      <c r="E59" s="13"/>
      <c r="F59" s="13"/>
      <c r="G59" s="13"/>
    </row>
    <row r="60" spans="1:9">
      <c r="A60" s="13"/>
      <c r="B60" s="13"/>
      <c r="C60" s="13"/>
      <c r="D60" s="13"/>
      <c r="E60" s="13"/>
      <c r="F60" s="13"/>
      <c r="G60" s="13"/>
    </row>
    <row r="61" spans="1:9">
      <c r="A61" s="13"/>
      <c r="B61" s="13"/>
      <c r="C61" s="13"/>
      <c r="D61" s="13"/>
      <c r="E61" s="13"/>
      <c r="F61" s="13"/>
      <c r="G61" s="13"/>
    </row>
    <row r="62" spans="1:9">
      <c r="A62" s="13"/>
      <c r="B62" s="13"/>
      <c r="C62" s="13"/>
      <c r="D62" s="13"/>
      <c r="E62" s="13"/>
      <c r="F62" s="13"/>
      <c r="G62" s="13"/>
    </row>
    <row r="63" spans="1:9">
      <c r="A63" s="13"/>
      <c r="B63" s="13"/>
      <c r="C63" s="13"/>
      <c r="D63" s="13"/>
      <c r="E63" s="13"/>
      <c r="F63" s="13"/>
      <c r="G63" s="13"/>
    </row>
    <row r="64" spans="1:9">
      <c r="A64" s="13"/>
      <c r="B64" s="13"/>
      <c r="C64" s="13"/>
      <c r="D64" s="13"/>
      <c r="E64" s="13"/>
      <c r="F64" s="13"/>
      <c r="G64" s="13"/>
    </row>
    <row r="65" spans="1:7">
      <c r="A65" s="13"/>
      <c r="B65" s="13"/>
      <c r="C65" s="13"/>
      <c r="D65" s="13"/>
      <c r="E65" s="13"/>
      <c r="F65" s="13"/>
      <c r="G65" s="13"/>
    </row>
    <row r="66" spans="1:7">
      <c r="A66" s="13"/>
      <c r="B66" s="13"/>
      <c r="C66" s="13"/>
      <c r="D66" s="13"/>
      <c r="E66" s="13"/>
      <c r="F66" s="13"/>
      <c r="G66" s="13"/>
    </row>
    <row r="67" spans="1:7">
      <c r="A67" s="13"/>
      <c r="B67" s="13"/>
      <c r="C67" s="13"/>
      <c r="D67" s="13"/>
      <c r="E67" s="13"/>
      <c r="F67" s="13"/>
      <c r="G67" s="13"/>
    </row>
    <row r="68" spans="1:7" ht="43.5" customHeight="1">
      <c r="A68" s="13"/>
      <c r="B68" s="13"/>
      <c r="C68" s="13"/>
      <c r="D68" s="13"/>
      <c r="E68" s="13"/>
      <c r="F68" s="13"/>
      <c r="G68" s="13"/>
    </row>
    <row r="70" spans="1:7">
      <c r="A70" s="11" t="s">
        <v>20</v>
      </c>
      <c r="B70" s="11"/>
      <c r="C70" s="11"/>
      <c r="D70" s="11"/>
      <c r="E70" s="11"/>
      <c r="F70" s="11"/>
      <c r="G70" s="11"/>
    </row>
    <row r="71" spans="1:7">
      <c r="A71" s="13" t="s">
        <v>21</v>
      </c>
      <c r="B71" s="13"/>
      <c r="C71" s="13"/>
      <c r="D71" s="13"/>
      <c r="E71" s="13"/>
      <c r="F71" s="13"/>
      <c r="G71" s="13"/>
    </row>
    <row r="72" spans="1:7">
      <c r="A72" s="13"/>
      <c r="B72" s="13"/>
      <c r="C72" s="13"/>
      <c r="D72" s="13"/>
      <c r="E72" s="13"/>
      <c r="F72" s="13"/>
      <c r="G72" s="13"/>
    </row>
    <row r="73" spans="1:7">
      <c r="A73" s="13"/>
      <c r="B73" s="13"/>
      <c r="C73" s="13"/>
      <c r="D73" s="13"/>
      <c r="E73" s="13"/>
      <c r="F73" s="13"/>
      <c r="G73" s="13"/>
    </row>
    <row r="74" spans="1:7">
      <c r="A74" s="13"/>
      <c r="B74" s="13"/>
      <c r="C74" s="13"/>
      <c r="D74" s="13"/>
      <c r="E74" s="13"/>
      <c r="F74" s="13"/>
      <c r="G74" s="13"/>
    </row>
    <row r="75" spans="1:7">
      <c r="A75" s="13"/>
      <c r="B75" s="13"/>
      <c r="C75" s="13"/>
      <c r="D75" s="13"/>
      <c r="E75" s="13"/>
      <c r="F75" s="13"/>
      <c r="G75" s="13"/>
    </row>
  </sheetData>
  <mergeCells count="16">
    <mergeCell ref="A48:G48"/>
    <mergeCell ref="A2:C2"/>
    <mergeCell ref="A3:B5"/>
    <mergeCell ref="A7:C7"/>
    <mergeCell ref="A9:C12"/>
    <mergeCell ref="A14:E14"/>
    <mergeCell ref="A50:C50"/>
    <mergeCell ref="A57:E57"/>
    <mergeCell ref="A59:G68"/>
    <mergeCell ref="A70:G70"/>
    <mergeCell ref="A71:G75"/>
    <mergeCell ref="A16:G25"/>
    <mergeCell ref="A27:G27"/>
    <mergeCell ref="A29:C29"/>
    <mergeCell ref="A35:E35"/>
    <mergeCell ref="A37:G46"/>
  </mergeCells>
  <pageMargins left="0.7" right="0.7" top="0.75" bottom="0.75" header="0.3" footer="0.3"/>
  <pageSetup orientation="portrait" r:id="rId1"/>
  <legacyDrawing r:id="rId2"/>
  <oleObjects>
    <oleObject progId="Equation.3" shapeId="1025" r:id="rId3"/>
    <oleObject progId="Equation.3" shapeId="1026" r:id="rId4"/>
    <oleObject progId="Equation.3" shapeId="1030" r:id="rId5"/>
    <oleObject progId="Equation.3" shapeId="1031" r:id="rId6"/>
    <oleObject progId="Equation.3" shapeId="1032" r:id="rId7"/>
  </oleObjects>
</worksheet>
</file>

<file path=xl/worksheets/sheet3.xml><?xml version="1.0" encoding="utf-8"?>
<worksheet xmlns="http://schemas.openxmlformats.org/spreadsheetml/2006/main" xmlns:r="http://schemas.openxmlformats.org/officeDocument/2006/relationships">
  <dimension ref="A1:H35"/>
  <sheetViews>
    <sheetView topLeftCell="A4" workbookViewId="0">
      <selection activeCell="I21" sqref="I21"/>
    </sheetView>
  </sheetViews>
  <sheetFormatPr defaultRowHeight="15"/>
  <cols>
    <col min="2" max="2" width="12" bestFit="1" customWidth="1"/>
  </cols>
  <sheetData>
    <row r="1" spans="1:8" ht="15.75" thickBot="1"/>
    <row r="2" spans="1:8" ht="16.5">
      <c r="A2" s="14" t="s">
        <v>32</v>
      </c>
      <c r="B2" s="14"/>
      <c r="C2" s="14"/>
      <c r="D2" s="5"/>
      <c r="E2" s="5"/>
      <c r="F2" s="5"/>
      <c r="G2" s="35"/>
      <c r="H2" s="36" t="s">
        <v>22</v>
      </c>
    </row>
    <row r="3" spans="1:8" ht="16.5">
      <c r="A3" s="14" t="s">
        <v>12</v>
      </c>
      <c r="B3" s="14"/>
      <c r="C3" s="14"/>
      <c r="D3" s="5"/>
      <c r="E3" s="5"/>
      <c r="F3" s="5"/>
      <c r="G3" s="37"/>
      <c r="H3" s="38">
        <v>118</v>
      </c>
    </row>
    <row r="4" spans="1:8" ht="16.5">
      <c r="A4" s="14"/>
      <c r="B4" s="14"/>
      <c r="C4" s="5"/>
      <c r="D4" s="5"/>
      <c r="E4" s="5"/>
      <c r="F4" s="5"/>
      <c r="G4" s="37"/>
      <c r="H4" s="38">
        <v>105</v>
      </c>
    </row>
    <row r="5" spans="1:8" ht="16.5">
      <c r="A5" s="14"/>
      <c r="B5" s="14"/>
      <c r="C5" s="5"/>
      <c r="D5" s="5"/>
      <c r="E5" s="5"/>
      <c r="F5" s="5"/>
      <c r="G5" s="37"/>
      <c r="H5" s="38">
        <v>112</v>
      </c>
    </row>
    <row r="6" spans="1:8" ht="16.5">
      <c r="A6" s="14"/>
      <c r="B6" s="14"/>
      <c r="C6" s="5"/>
      <c r="D6" s="5"/>
      <c r="E6" s="5"/>
      <c r="F6" s="5"/>
      <c r="G6" s="37"/>
      <c r="H6" s="38">
        <v>119</v>
      </c>
    </row>
    <row r="7" spans="1:8" ht="16.5">
      <c r="A7" s="5"/>
      <c r="B7" s="5"/>
      <c r="C7" s="5"/>
      <c r="D7" s="5"/>
      <c r="E7" s="5"/>
      <c r="F7" s="5"/>
      <c r="G7" s="37"/>
      <c r="H7" s="38">
        <v>105</v>
      </c>
    </row>
    <row r="8" spans="1:8" ht="16.5">
      <c r="A8" s="14" t="s">
        <v>33</v>
      </c>
      <c r="B8" s="14"/>
      <c r="C8" s="14"/>
      <c r="D8" s="5"/>
      <c r="E8" s="5"/>
      <c r="F8" s="5"/>
      <c r="G8" s="37"/>
      <c r="H8" s="38">
        <v>111</v>
      </c>
    </row>
    <row r="9" spans="1:8" ht="16.5">
      <c r="A9" s="14" t="s">
        <v>16</v>
      </c>
      <c r="B9" s="14"/>
      <c r="C9" s="14"/>
      <c r="D9" s="5"/>
      <c r="E9" s="5"/>
      <c r="F9" s="5"/>
      <c r="G9" s="39" t="s">
        <v>8</v>
      </c>
      <c r="H9" s="40">
        <f>AVERAGE(H3:H8)</f>
        <v>111.66666666666667</v>
      </c>
    </row>
    <row r="10" spans="1:8" ht="16.5">
      <c r="A10" s="5"/>
      <c r="B10" s="5"/>
      <c r="C10" s="5"/>
      <c r="D10" s="5"/>
      <c r="E10" s="5"/>
      <c r="F10" s="5"/>
      <c r="G10" s="39" t="s">
        <v>1</v>
      </c>
      <c r="H10" s="40">
        <f>STDEVA(H3:H8)</f>
        <v>6.0553007081949035</v>
      </c>
    </row>
    <row r="11" spans="1:8" ht="16.5">
      <c r="A11" s="5"/>
      <c r="B11" s="5"/>
      <c r="C11" s="5"/>
      <c r="D11" s="5"/>
      <c r="E11" s="5"/>
      <c r="F11" s="5"/>
      <c r="G11" s="37" t="s">
        <v>24</v>
      </c>
      <c r="H11" s="41">
        <v>100</v>
      </c>
    </row>
    <row r="12" spans="1:8" ht="17.25" thickBot="1">
      <c r="A12" s="5"/>
      <c r="B12" s="5"/>
      <c r="C12" s="5"/>
      <c r="D12" s="5"/>
      <c r="E12" s="5"/>
      <c r="F12" s="5"/>
      <c r="G12" s="42" t="s">
        <v>23</v>
      </c>
      <c r="H12" s="43">
        <f>(H9-H11)/((H10)/SQRT(COUNT(H3:H8)))</f>
        <v>4.7193990372427583</v>
      </c>
    </row>
    <row r="13" spans="1:8" ht="16.5">
      <c r="A13" s="5"/>
      <c r="B13" s="5"/>
      <c r="C13" s="5"/>
      <c r="D13" s="5"/>
      <c r="E13" s="5"/>
      <c r="F13" s="5"/>
      <c r="G13" s="5"/>
      <c r="H13" s="5"/>
    </row>
    <row r="14" spans="1:8" ht="16.5">
      <c r="A14" s="5"/>
      <c r="B14" s="5"/>
      <c r="C14" s="5"/>
      <c r="D14" s="5"/>
      <c r="E14" s="5"/>
      <c r="F14" s="5"/>
      <c r="G14" s="5"/>
      <c r="H14" s="5"/>
    </row>
    <row r="15" spans="1:8" ht="16.5">
      <c r="A15" s="5"/>
      <c r="B15" s="5"/>
      <c r="C15" s="5"/>
      <c r="D15" s="5"/>
      <c r="E15" s="5"/>
      <c r="F15" s="5"/>
      <c r="G15" s="5"/>
      <c r="H15" s="5"/>
    </row>
    <row r="16" spans="1:8" ht="16.5">
      <c r="A16" s="33" t="s">
        <v>34</v>
      </c>
      <c r="B16" s="32"/>
      <c r="C16" s="32"/>
      <c r="D16" s="32"/>
      <c r="F16" s="32"/>
      <c r="G16" s="5"/>
      <c r="H16" s="5"/>
    </row>
    <row r="17" spans="1:8" ht="16.5">
      <c r="A17" s="5"/>
      <c r="B17" s="5"/>
      <c r="C17" s="5"/>
      <c r="D17" s="5"/>
      <c r="E17" s="5"/>
      <c r="F17" s="5"/>
      <c r="G17" s="5"/>
      <c r="H17" s="5"/>
    </row>
    <row r="18" spans="1:8" ht="16.5">
      <c r="A18" s="14" t="s">
        <v>17</v>
      </c>
      <c r="B18" s="14"/>
      <c r="C18" s="14"/>
      <c r="D18" s="14"/>
      <c r="E18" s="14"/>
      <c r="F18" s="5"/>
      <c r="G18" s="5"/>
      <c r="H18" s="5"/>
    </row>
    <row r="19" spans="1:8" ht="16.5">
      <c r="A19" s="13" t="s">
        <v>27</v>
      </c>
      <c r="B19" s="13"/>
      <c r="C19" s="13"/>
      <c r="D19" s="13"/>
      <c r="E19" s="13"/>
      <c r="F19" s="13"/>
      <c r="G19" s="13"/>
      <c r="H19" s="5"/>
    </row>
    <row r="20" spans="1:8" ht="16.5">
      <c r="A20" s="13"/>
      <c r="B20" s="13"/>
      <c r="C20" s="13"/>
      <c r="D20" s="13"/>
      <c r="E20" s="13"/>
      <c r="F20" s="13"/>
      <c r="G20" s="13"/>
      <c r="H20" s="5"/>
    </row>
    <row r="21" spans="1:8" ht="16.5">
      <c r="A21" s="13"/>
      <c r="B21" s="13"/>
      <c r="C21" s="13"/>
      <c r="D21" s="13"/>
      <c r="E21" s="13"/>
      <c r="F21" s="13"/>
      <c r="G21" s="13"/>
      <c r="H21" s="5"/>
    </row>
    <row r="22" spans="1:8" ht="16.5">
      <c r="A22" s="13"/>
      <c r="B22" s="13"/>
      <c r="C22" s="13"/>
      <c r="D22" s="13"/>
      <c r="E22" s="13"/>
      <c r="F22" s="13"/>
      <c r="G22" s="13"/>
      <c r="H22" s="5"/>
    </row>
    <row r="23" spans="1:8" ht="16.5">
      <c r="A23" s="13"/>
      <c r="B23" s="13"/>
      <c r="C23" s="13"/>
      <c r="D23" s="13"/>
      <c r="E23" s="13"/>
      <c r="F23" s="13"/>
      <c r="G23" s="13"/>
      <c r="H23" s="5"/>
    </row>
    <row r="24" spans="1:8" ht="16.5">
      <c r="A24" s="13"/>
      <c r="B24" s="13"/>
      <c r="C24" s="13"/>
      <c r="D24" s="13"/>
      <c r="E24" s="13"/>
      <c r="F24" s="13"/>
      <c r="G24" s="13"/>
      <c r="H24" s="5"/>
    </row>
    <row r="25" spans="1:8" ht="16.5">
      <c r="A25" s="13"/>
      <c r="B25" s="13"/>
      <c r="C25" s="13"/>
      <c r="D25" s="13"/>
      <c r="E25" s="13"/>
      <c r="F25" s="13"/>
      <c r="G25" s="13"/>
      <c r="H25" s="5"/>
    </row>
    <row r="26" spans="1:8" ht="16.5">
      <c r="A26" s="13"/>
      <c r="B26" s="13"/>
      <c r="C26" s="13"/>
      <c r="D26" s="13"/>
      <c r="E26" s="13"/>
      <c r="F26" s="13"/>
      <c r="G26" s="13"/>
      <c r="H26" s="5"/>
    </row>
    <row r="27" spans="1:8" ht="16.5">
      <c r="A27" s="13"/>
      <c r="B27" s="13"/>
      <c r="C27" s="13"/>
      <c r="D27" s="13"/>
      <c r="E27" s="13"/>
      <c r="F27" s="13"/>
      <c r="G27" s="13"/>
      <c r="H27" s="5"/>
    </row>
    <row r="28" spans="1:8" ht="16.5">
      <c r="A28" s="13"/>
      <c r="B28" s="13"/>
      <c r="C28" s="13"/>
      <c r="D28" s="13"/>
      <c r="E28" s="13"/>
      <c r="F28" s="13"/>
      <c r="G28" s="13"/>
      <c r="H28" s="5"/>
    </row>
    <row r="29" spans="1:8" ht="16.5">
      <c r="A29" s="13"/>
      <c r="B29" s="13"/>
      <c r="C29" s="13"/>
      <c r="D29" s="13"/>
      <c r="E29" s="13"/>
      <c r="F29" s="13"/>
      <c r="G29" s="13"/>
      <c r="H29" s="5"/>
    </row>
    <row r="30" spans="1:8" ht="16.5">
      <c r="A30" s="13"/>
      <c r="B30" s="13"/>
      <c r="C30" s="13"/>
      <c r="D30" s="13"/>
      <c r="E30" s="13"/>
      <c r="F30" s="13"/>
      <c r="G30" s="13"/>
      <c r="H30" s="5"/>
    </row>
    <row r="31" spans="1:8" ht="16.5">
      <c r="A31" s="13"/>
      <c r="B31" s="13"/>
      <c r="C31" s="13"/>
      <c r="D31" s="13"/>
      <c r="E31" s="13"/>
      <c r="F31" s="13"/>
      <c r="G31" s="13"/>
      <c r="H31" s="5"/>
    </row>
    <row r="32" spans="1:8" ht="16.5">
      <c r="A32" s="13"/>
      <c r="B32" s="13"/>
      <c r="C32" s="13"/>
      <c r="D32" s="13"/>
      <c r="E32" s="13"/>
      <c r="F32" s="13"/>
      <c r="G32" s="13"/>
      <c r="H32" s="5"/>
    </row>
    <row r="33" spans="1:6">
      <c r="A33" s="34" t="s">
        <v>35</v>
      </c>
      <c r="B33" s="34"/>
      <c r="C33" s="34"/>
      <c r="D33" s="34"/>
      <c r="E33" s="34"/>
      <c r="F33" s="34"/>
    </row>
    <row r="34" spans="1:6" ht="15.75" thickBot="1"/>
    <row r="35" spans="1:6" ht="15.75" thickBot="1">
      <c r="A35" s="44" t="s">
        <v>25</v>
      </c>
      <c r="B35" s="45">
        <f>NORMDIST(H11,H9,H10,TRUE)</f>
        <v>2.7009350099151952E-2</v>
      </c>
    </row>
  </sheetData>
  <mergeCells count="7">
    <mergeCell ref="A18:E18"/>
    <mergeCell ref="A19:G32"/>
    <mergeCell ref="A2:C2"/>
    <mergeCell ref="A3:C3"/>
    <mergeCell ref="A4:B6"/>
    <mergeCell ref="A8:C8"/>
    <mergeCell ref="A9:C9"/>
  </mergeCells>
  <pageMargins left="0.7" right="0.7" top="0.75" bottom="0.75" header="0.3" footer="0.3"/>
  <pageSetup orientation="portrait" r:id="rId1"/>
  <legacyDrawing r:id="rId2"/>
  <oleObjects>
    <oleObject progId="Equation.3" shapeId="2049" r:id="rId3"/>
    <oleObject progId="Equation.3" shapeId="2050" r:id="rId4"/>
    <oleObject progId="Equation.3" shapeId="2052" r:id="rId5"/>
  </oleObjects>
</worksheet>
</file>

<file path=xl/worksheets/sheet4.xml><?xml version="1.0" encoding="utf-8"?>
<worksheet xmlns="http://schemas.openxmlformats.org/spreadsheetml/2006/main" xmlns:r="http://schemas.openxmlformats.org/officeDocument/2006/relationships">
  <dimension ref="A2:G35"/>
  <sheetViews>
    <sheetView tabSelected="1" topLeftCell="A22" workbookViewId="0">
      <selection activeCell="H26" sqref="H26"/>
    </sheetView>
  </sheetViews>
  <sheetFormatPr defaultRowHeight="15"/>
  <sheetData>
    <row r="2" spans="1:5">
      <c r="A2" s="47" t="s">
        <v>36</v>
      </c>
      <c r="B2" s="47"/>
      <c r="C2" s="47"/>
      <c r="D2" s="47"/>
      <c r="E2" s="47"/>
    </row>
    <row r="3" spans="1:5">
      <c r="A3" s="47"/>
      <c r="B3" s="47"/>
      <c r="C3" s="47"/>
      <c r="D3" s="47"/>
      <c r="E3" s="47"/>
    </row>
    <row r="4" spans="1:5">
      <c r="A4" s="47"/>
      <c r="B4" s="47"/>
      <c r="C4" s="47"/>
      <c r="D4" s="47"/>
      <c r="E4" s="47"/>
    </row>
    <row r="5" spans="1:5">
      <c r="A5" s="47"/>
      <c r="B5" s="47"/>
      <c r="C5" s="47"/>
      <c r="D5" s="47"/>
      <c r="E5" s="47"/>
    </row>
    <row r="6" spans="1:5">
      <c r="A6" s="47"/>
      <c r="B6" s="47"/>
      <c r="C6" s="47"/>
      <c r="D6" s="47"/>
      <c r="E6" s="47"/>
    </row>
    <row r="7" spans="1:5">
      <c r="A7" s="47"/>
      <c r="B7" s="47"/>
      <c r="C7" s="47"/>
      <c r="D7" s="47"/>
      <c r="E7" s="47"/>
    </row>
    <row r="8" spans="1:5">
      <c r="A8" s="47"/>
      <c r="B8" s="47"/>
      <c r="C8" s="47"/>
      <c r="D8" s="47"/>
      <c r="E8" s="47"/>
    </row>
    <row r="9" spans="1:5">
      <c r="A9" s="47"/>
      <c r="B9" s="47"/>
      <c r="C9" s="47"/>
      <c r="D9" s="47"/>
      <c r="E9" s="47"/>
    </row>
    <row r="10" spans="1:5">
      <c r="A10" s="47"/>
      <c r="B10" s="47"/>
      <c r="C10" s="47"/>
      <c r="D10" s="47"/>
      <c r="E10" s="47"/>
    </row>
    <row r="11" spans="1:5">
      <c r="A11" s="47"/>
      <c r="B11" s="47"/>
      <c r="C11" s="47"/>
      <c r="D11" s="47"/>
      <c r="E11" s="47"/>
    </row>
    <row r="13" spans="1:5" ht="16.5">
      <c r="A13" s="14" t="s">
        <v>16</v>
      </c>
      <c r="B13" s="14"/>
      <c r="C13" s="14"/>
    </row>
    <row r="20" spans="1:7" ht="16.5">
      <c r="A20" s="14" t="s">
        <v>17</v>
      </c>
      <c r="B20" s="14"/>
      <c r="C20" s="14"/>
      <c r="D20" s="14"/>
      <c r="E20" s="14"/>
    </row>
    <row r="22" spans="1:7">
      <c r="A22" s="46" t="s">
        <v>26</v>
      </c>
      <c r="B22" s="46"/>
      <c r="C22" s="46"/>
      <c r="D22" s="46"/>
      <c r="E22" s="46"/>
      <c r="F22" s="46"/>
      <c r="G22" s="46"/>
    </row>
    <row r="23" spans="1:7">
      <c r="A23" s="46"/>
      <c r="B23" s="46"/>
      <c r="C23" s="46"/>
      <c r="D23" s="46"/>
      <c r="E23" s="46"/>
      <c r="F23" s="46"/>
      <c r="G23" s="46"/>
    </row>
    <row r="24" spans="1:7">
      <c r="A24" s="46"/>
      <c r="B24" s="46"/>
      <c r="C24" s="46"/>
      <c r="D24" s="46"/>
      <c r="E24" s="46"/>
      <c r="F24" s="46"/>
      <c r="G24" s="46"/>
    </row>
    <row r="25" spans="1:7">
      <c r="A25" s="46"/>
      <c r="B25" s="46"/>
      <c r="C25" s="46"/>
      <c r="D25" s="46"/>
      <c r="E25" s="46"/>
      <c r="F25" s="46"/>
      <c r="G25" s="46"/>
    </row>
    <row r="26" spans="1:7">
      <c r="A26" s="46"/>
      <c r="B26" s="46"/>
      <c r="C26" s="46"/>
      <c r="D26" s="46"/>
      <c r="E26" s="46"/>
      <c r="F26" s="46"/>
      <c r="G26" s="46"/>
    </row>
    <row r="27" spans="1:7">
      <c r="A27" s="46"/>
      <c r="B27" s="46"/>
      <c r="C27" s="46"/>
      <c r="D27" s="46"/>
      <c r="E27" s="46"/>
      <c r="F27" s="46"/>
      <c r="G27" s="46"/>
    </row>
    <row r="28" spans="1:7">
      <c r="A28" s="46"/>
      <c r="B28" s="46"/>
      <c r="C28" s="46"/>
      <c r="D28" s="46"/>
      <c r="E28" s="46"/>
      <c r="F28" s="46"/>
      <c r="G28" s="46"/>
    </row>
    <row r="29" spans="1:7">
      <c r="A29" s="46"/>
      <c r="B29" s="46"/>
      <c r="C29" s="46"/>
      <c r="D29" s="46"/>
      <c r="E29" s="46"/>
      <c r="F29" s="46"/>
      <c r="G29" s="46"/>
    </row>
    <row r="30" spans="1:7">
      <c r="A30" s="46"/>
      <c r="B30" s="46"/>
      <c r="C30" s="46"/>
      <c r="D30" s="46"/>
      <c r="E30" s="46"/>
      <c r="F30" s="46"/>
      <c r="G30" s="46"/>
    </row>
    <row r="31" spans="1:7">
      <c r="A31" s="46"/>
      <c r="B31" s="46"/>
      <c r="C31" s="46"/>
      <c r="D31" s="46"/>
      <c r="E31" s="46"/>
      <c r="F31" s="46"/>
      <c r="G31" s="46"/>
    </row>
    <row r="32" spans="1:7">
      <c r="A32" s="46"/>
      <c r="B32" s="46"/>
      <c r="C32" s="46"/>
      <c r="D32" s="46"/>
      <c r="E32" s="46"/>
      <c r="F32" s="46"/>
      <c r="G32" s="46"/>
    </row>
    <row r="33" spans="1:7">
      <c r="A33" s="46"/>
      <c r="B33" s="46"/>
      <c r="C33" s="46"/>
      <c r="D33" s="46"/>
      <c r="E33" s="46"/>
      <c r="F33" s="46"/>
      <c r="G33" s="46"/>
    </row>
    <row r="34" spans="1:7">
      <c r="A34" s="46"/>
      <c r="B34" s="46"/>
      <c r="C34" s="46"/>
      <c r="D34" s="46"/>
      <c r="E34" s="46"/>
      <c r="F34" s="46"/>
      <c r="G34" s="46"/>
    </row>
    <row r="35" spans="1:7">
      <c r="A35" s="46"/>
      <c r="B35" s="46"/>
      <c r="C35" s="46"/>
      <c r="D35" s="46"/>
      <c r="E35" s="46"/>
      <c r="F35" s="46"/>
      <c r="G35" s="46"/>
    </row>
  </sheetData>
  <mergeCells count="4">
    <mergeCell ref="A2:E11"/>
    <mergeCell ref="A13:C13"/>
    <mergeCell ref="A20:E20"/>
    <mergeCell ref="A22:G35"/>
  </mergeCells>
  <pageMargins left="0.7" right="0.7" top="0.75" bottom="0.75" header="0.3" footer="0.3"/>
  <legacyDrawing r:id="rId1"/>
  <oleObjects>
    <oleObject progId="Equation.3" shapeId="3073" r:id="rId2"/>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1-confidence interval</vt:lpstr>
      <vt:lpstr>2-t test</vt:lpstr>
      <vt:lpstr>3-Hypothesis testing using p-va</vt:lpstr>
      <vt:lpstr>4-HYPOTHESIS TEST-PROPORTION </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2016-09-18T20:54:57Z</dcterms:modified>
</cp:coreProperties>
</file>