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4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<sst xmlns="http://schemas.openxmlformats.org/spreadsheetml/2006/main" count="17" uniqueCount="17">
  <si>
    <t>Computation of the cost of borrowing:-</t>
  </si>
  <si>
    <t>Particulars</t>
  </si>
  <si>
    <t>Year 0</t>
  </si>
  <si>
    <t>Year 1</t>
  </si>
  <si>
    <t>Year 2</t>
  </si>
  <si>
    <t>Year 3</t>
  </si>
  <si>
    <t>Year 4</t>
  </si>
  <si>
    <t>Cost of equipment</t>
  </si>
  <si>
    <t>Depreciation rates</t>
  </si>
  <si>
    <t>Depreciation expense</t>
  </si>
  <si>
    <t>Tax rate</t>
  </si>
  <si>
    <t>Depreciation tax shield</t>
  </si>
  <si>
    <t>Initial investment</t>
  </si>
  <si>
    <t>Net cash flows</t>
  </si>
  <si>
    <t>PVIF@6.75%</t>
  </si>
  <si>
    <t>Present value</t>
  </si>
  <si>
    <t>NPV =</t>
  </si>
</sst>
</file>

<file path=xl/styles.xml><?xml version="1.0" encoding="utf-8"?>
<styleSheet xmlns="http://schemas.openxmlformats.org/spreadsheetml/2006/main">
  <numFmts count="8">
    <numFmt numFmtId="176" formatCode="&quot;₹&quot;\ #,##0.00;[Red]&quot;₹&quot;\ \-#,##0.00"/>
    <numFmt numFmtId="177" formatCode="0.00_ "/>
    <numFmt numFmtId="178" formatCode="0.000000_ "/>
    <numFmt numFmtId="179" formatCode="0_ "/>
    <numFmt numFmtId="180" formatCode="_ * #,##0.00_ ;_ * \-#,##0.00_ ;_ * &quot;-&quot;??_ ;_ @_ "/>
    <numFmt numFmtId="181" formatCode="_ &quot;₹&quot;* #,##0_ ;_ &quot;₹&quot;* \-#,##0_ ;_ &quot;₹&quot;* &quot;-&quot;_ ;_ @_ "/>
    <numFmt numFmtId="182" formatCode="_ &quot;₹&quot;* #,##0.00_ ;_ &quot;₹&quot;* \-#,##0.00_ ;_ &quot;₹&quot;* &quot;-&quot;??_ ;_ @_ "/>
    <numFmt numFmtId="183" formatCode="_ * #,##0_ ;_ * \-#,##0_ ;_ * &quot;-&quot;_ ;_ @_ "/>
  </numFmts>
  <fonts count="25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u/>
      <sz val="11"/>
      <color rgb="FF0000FF"/>
      <name val="Calibri"/>
      <charset val="0"/>
      <scheme val="minor"/>
    </font>
    <font>
      <sz val="11.25"/>
      <color rgb="FF16192B"/>
      <name val="helvetica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8" fillId="4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83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7" borderId="5" applyNumberForma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21" borderId="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10" fontId="2" fillId="0" borderId="0" xfId="6" applyNumberFormat="1" applyFont="1" applyAlignment="1">
      <alignment horizontal="left" vertical="center"/>
    </xf>
    <xf numFmtId="178" fontId="2" fillId="0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0" fontId="5" fillId="2" borderId="1" xfId="10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10" fontId="0" fillId="0" borderId="0" xfId="0" applyNumberFormat="1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176" fontId="0" fillId="0" borderId="0" xfId="0" applyNumberFormat="1" applyFill="1" applyAlignment="1">
      <alignment vertical="center"/>
    </xf>
    <xf numFmtId="179" fontId="4" fillId="2" borderId="1" xfId="0" applyNumberFormat="1" applyFont="1" applyFill="1" applyBorder="1" applyAlignment="1">
      <alignment horizontal="left" vertical="center"/>
    </xf>
    <xf numFmtId="176" fontId="0" fillId="0" borderId="0" xfId="0" applyNumberForma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10" fontId="0" fillId="0" borderId="0" xfId="6" applyNumberFormat="1">
      <alignment vertical="center"/>
    </xf>
    <xf numFmtId="179" fontId="3" fillId="2" borderId="1" xfId="0" applyNumberFormat="1" applyFont="1" applyFill="1" applyBorder="1" applyAlignment="1">
      <alignment horizontal="left" vertical="center"/>
    </xf>
    <xf numFmtId="0" fontId="5" fillId="2" borderId="1" xfId="10" applyFill="1" applyBorder="1" applyAlignment="1">
      <alignment horizontal="left" vertical="center"/>
    </xf>
    <xf numFmtId="177" fontId="3" fillId="2" borderId="1" xfId="0" applyNumberFormat="1" applyFont="1" applyFill="1" applyBorder="1" applyAlignment="1">
      <alignment horizontal="left" vertical="center"/>
    </xf>
    <xf numFmtId="10" fontId="3" fillId="2" borderId="1" xfId="0" applyNumberFormat="1" applyFont="1" applyFill="1" applyBorder="1" applyAlignment="1">
      <alignment horizontal="left" vertical="center"/>
    </xf>
    <xf numFmtId="177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6.75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8.2818181818182" style="1" customWidth="1"/>
    <col min="2" max="2" width="9.13636363636364" style="1" customWidth="1"/>
    <col min="3" max="3" width="9.03636363636364" style="1" customWidth="1"/>
    <col min="4" max="4" width="9.13636363636364" style="1" customWidth="1"/>
    <col min="5" max="5" width="11.8090909090909" style="1" customWidth="1"/>
    <col min="6" max="6" width="14.0363636363636" style="1" customWidth="1"/>
    <col min="7" max="7" width="15.1818181818182" style="1"/>
    <col min="8" max="8" width="15.5454545454545" style="1"/>
    <col min="9" max="9" width="12.8181818181818" style="1"/>
    <col min="10" max="11" width="14" style="1"/>
    <col min="12" max="12" width="8.72727272727273" style="1"/>
    <col min="13" max="13" width="14" style="1"/>
    <col min="14" max="16384" width="8.72727272727273" style="1"/>
  </cols>
  <sheetData>
    <row r="1" s="1" customFormat="1" ht="16" customHeight="1" spans="1:7">
      <c r="A1" s="2" t="s">
        <v>0</v>
      </c>
      <c r="B1" s="3"/>
      <c r="C1" s="4"/>
      <c r="D1" s="5"/>
      <c r="E1" s="4"/>
      <c r="F1" s="6"/>
      <c r="G1" s="3"/>
    </row>
    <row r="2" s="1" customFormat="1" ht="16" customHeight="1" spans="1: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8"/>
    </row>
    <row r="3" s="1" customFormat="1" ht="16" customHeight="1" spans="1:7">
      <c r="A3" s="9" t="s">
        <v>7</v>
      </c>
      <c r="B3" s="9"/>
      <c r="C3" s="9">
        <v>200000</v>
      </c>
      <c r="D3" s="9">
        <v>200000</v>
      </c>
      <c r="E3" s="9">
        <v>200000</v>
      </c>
      <c r="F3" s="9">
        <v>200000</v>
      </c>
      <c r="G3" s="8"/>
    </row>
    <row r="4" s="1" customFormat="1" ht="16" customHeight="1" spans="1:7">
      <c r="A4" s="9" t="s">
        <v>8</v>
      </c>
      <c r="B4" s="9"/>
      <c r="C4" s="9">
        <v>0.3333</v>
      </c>
      <c r="D4" s="9">
        <v>0.4445</v>
      </c>
      <c r="E4" s="9">
        <v>0.1481</v>
      </c>
      <c r="F4" s="9">
        <v>0.0741</v>
      </c>
      <c r="G4" s="8"/>
    </row>
    <row r="5" s="1" customFormat="1" ht="15.25" spans="1:11">
      <c r="A5" s="9" t="s">
        <v>9</v>
      </c>
      <c r="B5" s="9"/>
      <c r="C5" s="9">
        <f t="shared" ref="C5:F5" si="0">C3*C4</f>
        <v>66660</v>
      </c>
      <c r="D5" s="9">
        <f t="shared" si="0"/>
        <v>88900</v>
      </c>
      <c r="E5" s="9">
        <f t="shared" si="0"/>
        <v>29620</v>
      </c>
      <c r="F5" s="9">
        <f t="shared" si="0"/>
        <v>14820</v>
      </c>
      <c r="G5" s="8"/>
      <c r="H5" s="1"/>
      <c r="I5" s="1"/>
      <c r="J5" s="1"/>
      <c r="K5" s="22"/>
    </row>
    <row r="6" s="1" customFormat="1" ht="15.25" spans="1:11">
      <c r="A6" s="9" t="s">
        <v>10</v>
      </c>
      <c r="B6" s="9"/>
      <c r="C6" s="10">
        <v>0.25</v>
      </c>
      <c r="D6" s="10">
        <v>0.25</v>
      </c>
      <c r="E6" s="10">
        <v>0.25</v>
      </c>
      <c r="F6" s="10">
        <v>0.25</v>
      </c>
      <c r="G6" s="11"/>
      <c r="H6" s="1"/>
      <c r="I6" s="1"/>
      <c r="J6" s="1"/>
      <c r="K6" s="22"/>
    </row>
    <row r="7" s="1" customFormat="1" ht="15.25" spans="1:10">
      <c r="A7" s="9" t="s">
        <v>11</v>
      </c>
      <c r="B7" s="9"/>
      <c r="C7" s="9">
        <f t="shared" ref="C7:F7" si="1">C5*C6</f>
        <v>16665</v>
      </c>
      <c r="D7" s="9">
        <f t="shared" si="1"/>
        <v>22225</v>
      </c>
      <c r="E7" s="9">
        <f t="shared" si="1"/>
        <v>7405</v>
      </c>
      <c r="F7" s="9">
        <f t="shared" si="1"/>
        <v>3705</v>
      </c>
      <c r="G7" s="12"/>
      <c r="H7" s="1"/>
      <c r="I7" s="1"/>
      <c r="J7" s="31"/>
    </row>
    <row r="8" s="1" customFormat="1" ht="15.25" spans="1:10">
      <c r="A8" s="9" t="s">
        <v>12</v>
      </c>
      <c r="B8" s="13">
        <v>-200000</v>
      </c>
      <c r="C8" s="9"/>
      <c r="D8" s="9"/>
      <c r="E8" s="9"/>
      <c r="F8" s="9"/>
      <c r="G8" s="12"/>
      <c r="H8" s="1"/>
      <c r="I8" s="1"/>
      <c r="J8" s="22"/>
    </row>
    <row r="9" s="1" customFormat="1" ht="15.25" spans="1:9">
      <c r="A9" s="9" t="s">
        <v>13</v>
      </c>
      <c r="B9" s="9">
        <f>B8</f>
        <v>-200000</v>
      </c>
      <c r="C9" s="9">
        <f t="shared" ref="C9:F9" si="2">C7</f>
        <v>16665</v>
      </c>
      <c r="D9" s="9">
        <f t="shared" si="2"/>
        <v>22225</v>
      </c>
      <c r="E9" s="9">
        <f t="shared" si="2"/>
        <v>7405</v>
      </c>
      <c r="F9" s="9">
        <f t="shared" si="2"/>
        <v>3705</v>
      </c>
      <c r="G9" s="12"/>
      <c r="H9" s="1"/>
      <c r="I9" s="22"/>
    </row>
    <row r="10" s="1" customFormat="1" ht="15.25" spans="1:9">
      <c r="A10" s="14" t="s">
        <v>14</v>
      </c>
      <c r="B10" s="9">
        <f>1/(1+6.75%)^0</f>
        <v>1</v>
      </c>
      <c r="C10" s="9">
        <f>1/(1+6.75%)^1</f>
        <v>0.936768149882904</v>
      </c>
      <c r="D10" s="9">
        <f>1/(1+6.75%)^2</f>
        <v>0.877534566635039</v>
      </c>
      <c r="E10" s="9">
        <f>1/(1+6.75%)^3</f>
        <v>0.822046432445002</v>
      </c>
      <c r="F10" s="9">
        <f>1/(1+6.75%)^4</f>
        <v>0.770066915639346</v>
      </c>
      <c r="G10" s="12"/>
      <c r="H10" s="1"/>
      <c r="I10" s="22"/>
    </row>
    <row r="11" s="1" customFormat="1" ht="15.25" spans="1:7">
      <c r="A11" s="9" t="s">
        <v>15</v>
      </c>
      <c r="B11" s="9">
        <f t="shared" ref="B11:F11" si="3">B9*B10</f>
        <v>-200000</v>
      </c>
      <c r="C11" s="9">
        <f t="shared" si="3"/>
        <v>15611.2412177986</v>
      </c>
      <c r="D11" s="9">
        <f t="shared" si="3"/>
        <v>19503.2057434637</v>
      </c>
      <c r="E11" s="9">
        <f t="shared" si="3"/>
        <v>6087.25383225524</v>
      </c>
      <c r="F11" s="9">
        <f t="shared" si="3"/>
        <v>2853.09792244378</v>
      </c>
      <c r="G11" s="12"/>
    </row>
    <row r="12" s="1" customFormat="1" ht="15.25" spans="1:7">
      <c r="A12" s="7" t="s">
        <v>16</v>
      </c>
      <c r="B12" s="7"/>
      <c r="C12" s="7"/>
      <c r="D12" s="7"/>
      <c r="E12" s="7"/>
      <c r="F12" s="15">
        <f>SUM(B11:F11)</f>
        <v>-155945.201284039</v>
      </c>
      <c r="G12" s="8"/>
    </row>
    <row r="13" s="1" customFormat="1" ht="15.25" spans="1:7">
      <c r="A13" s="16"/>
      <c r="B13" s="16"/>
      <c r="C13" s="16"/>
      <c r="D13" s="16"/>
      <c r="E13" s="16"/>
      <c r="F13" s="17"/>
      <c r="G13" s="8"/>
    </row>
    <row r="14" s="1" customFormat="1" ht="15.25" spans="1:7">
      <c r="A14" s="18"/>
      <c r="B14" s="18"/>
      <c r="C14" s="18"/>
      <c r="D14" s="18"/>
      <c r="E14" s="18"/>
      <c r="F14" s="18"/>
      <c r="G14" s="3"/>
    </row>
    <row r="15" s="1" customFormat="1" ht="15.25" spans="1:7">
      <c r="A15" s="19"/>
      <c r="B15" s="19"/>
      <c r="C15" s="19"/>
      <c r="D15" s="19"/>
      <c r="E15" s="19"/>
      <c r="F15" s="19"/>
      <c r="G15" s="20"/>
    </row>
    <row r="16" s="1" customFormat="1" ht="15.25" spans="1:7">
      <c r="A16" s="19"/>
      <c r="B16" s="19"/>
      <c r="C16" s="19"/>
      <c r="D16" s="19"/>
      <c r="E16" s="19"/>
      <c r="F16" s="19"/>
      <c r="G16" s="21"/>
    </row>
    <row r="17" s="1" customFormat="1" ht="16" customHeight="1" spans="1:11">
      <c r="A17" s="19"/>
      <c r="B17" s="19"/>
      <c r="C17" s="19"/>
      <c r="D17" s="19"/>
      <c r="E17" s="19"/>
      <c r="F17" s="19"/>
      <c r="G17" s="3"/>
      <c r="H17" s="1"/>
      <c r="I17" s="1"/>
      <c r="J17" s="1"/>
      <c r="K17" s="22"/>
    </row>
    <row r="18" s="1" customFormat="1" ht="15.25" spans="1:8">
      <c r="A18" s="19"/>
      <c r="B18" s="19"/>
      <c r="C18" s="19"/>
      <c r="D18" s="19"/>
      <c r="E18" s="19"/>
      <c r="F18" s="19"/>
      <c r="G18" s="3"/>
      <c r="H18" s="22"/>
    </row>
    <row r="19" s="1" customFormat="1" ht="15.25" spans="1:8">
      <c r="A19" s="19"/>
      <c r="B19" s="19"/>
      <c r="C19" s="23"/>
      <c r="D19" s="23"/>
      <c r="E19" s="23"/>
      <c r="F19" s="23"/>
      <c r="G19" s="24"/>
      <c r="H19" s="25"/>
    </row>
    <row r="20" s="1" customFormat="1" ht="15.25" spans="1:11">
      <c r="A20" s="19"/>
      <c r="B20" s="19"/>
      <c r="C20" s="23"/>
      <c r="D20" s="23"/>
      <c r="E20" s="23"/>
      <c r="F20" s="23"/>
      <c r="G20" s="3"/>
      <c r="H20" s="22"/>
      <c r="I20" s="1"/>
      <c r="J20" s="1"/>
      <c r="K20" s="22"/>
    </row>
    <row r="21" s="1" customFormat="1" ht="15.25" spans="1:8">
      <c r="A21" s="19"/>
      <c r="B21" s="19"/>
      <c r="C21" s="23"/>
      <c r="D21" s="23"/>
      <c r="E21" s="23"/>
      <c r="F21" s="23"/>
      <c r="G21" s="24"/>
      <c r="H21" s="22"/>
    </row>
    <row r="22" s="1" customFormat="1" ht="15.25" spans="1:13">
      <c r="A22" s="19"/>
      <c r="B22" s="19"/>
      <c r="C22" s="23"/>
      <c r="D22" s="23"/>
      <c r="E22" s="23"/>
      <c r="F22" s="23"/>
      <c r="G22" s="24"/>
      <c r="H22" s="1"/>
      <c r="I22" s="1"/>
      <c r="J22" s="22"/>
      <c r="K22" s="1"/>
      <c r="L22" s="1"/>
      <c r="M22" s="22"/>
    </row>
    <row r="23" s="1" customFormat="1" ht="15.25" spans="1:11">
      <c r="A23" s="19"/>
      <c r="B23" s="19"/>
      <c r="C23" s="23"/>
      <c r="D23" s="23"/>
      <c r="E23" s="23"/>
      <c r="F23" s="23"/>
      <c r="G23" s="3"/>
      <c r="H23" s="26"/>
      <c r="I23" s="1"/>
      <c r="J23" s="22"/>
      <c r="K23" s="22"/>
    </row>
    <row r="24" s="1" customFormat="1" ht="15.25" spans="1:11">
      <c r="A24" s="19"/>
      <c r="B24" s="19"/>
      <c r="C24" s="23"/>
      <c r="D24" s="23"/>
      <c r="E24" s="23"/>
      <c r="F24" s="23"/>
      <c r="G24" s="3"/>
      <c r="H24" s="1"/>
      <c r="I24" s="1"/>
      <c r="J24" s="22"/>
      <c r="K24" s="22"/>
    </row>
    <row r="25" s="1" customFormat="1" ht="15.25" spans="1:10">
      <c r="A25" s="19"/>
      <c r="B25" s="19"/>
      <c r="C25" s="23"/>
      <c r="D25" s="23"/>
      <c r="E25" s="23"/>
      <c r="F25" s="23"/>
      <c r="G25" s="3"/>
      <c r="H25" s="1"/>
      <c r="I25" s="1"/>
      <c r="J25" s="22"/>
    </row>
    <row r="26" s="1" customFormat="1" ht="15.25" spans="1:7">
      <c r="A26" s="18"/>
      <c r="B26" s="18"/>
      <c r="C26" s="27"/>
      <c r="D26" s="27"/>
      <c r="E26" s="27"/>
      <c r="F26" s="27"/>
      <c r="G26" s="3"/>
    </row>
    <row r="27" s="1" customFormat="1" ht="15.25" spans="1:7">
      <c r="A27" s="28"/>
      <c r="B27" s="19"/>
      <c r="C27" s="19"/>
      <c r="D27" s="19"/>
      <c r="E27" s="19"/>
      <c r="F27" s="19"/>
      <c r="G27" s="3"/>
    </row>
    <row r="28" s="1" customFormat="1" ht="15.25" spans="1:7">
      <c r="A28" s="19"/>
      <c r="B28" s="19"/>
      <c r="C28" s="19"/>
      <c r="D28" s="19"/>
      <c r="E28" s="19"/>
      <c r="F28" s="19"/>
      <c r="G28" s="3"/>
    </row>
    <row r="29" s="1" customFormat="1" ht="15.25" spans="1:7">
      <c r="A29" s="18"/>
      <c r="B29" s="18"/>
      <c r="C29" s="18"/>
      <c r="D29" s="18"/>
      <c r="E29" s="18"/>
      <c r="F29" s="29"/>
      <c r="G29" s="3"/>
    </row>
    <row r="30" s="1" customFormat="1" ht="15.25" spans="1:7">
      <c r="A30" s="18"/>
      <c r="B30" s="18"/>
      <c r="C30" s="18"/>
      <c r="D30" s="18"/>
      <c r="E30" s="18"/>
      <c r="F30" s="30"/>
      <c r="G30" s="3"/>
    </row>
    <row r="31" s="1" customFormat="1" ht="15.25" spans="1:7">
      <c r="A31" s="18"/>
      <c r="B31" s="18"/>
      <c r="C31" s="18"/>
      <c r="D31" s="18"/>
      <c r="E31" s="18"/>
      <c r="F31" s="30"/>
      <c r="G31" s="3"/>
    </row>
    <row r="32" s="1" customFormat="1" spans="1:7">
      <c r="A32" s="4"/>
      <c r="B32" s="4"/>
      <c r="C32" s="4"/>
      <c r="D32" s="4"/>
      <c r="E32" s="4"/>
      <c r="F32" s="4"/>
      <c r="G32" s="3"/>
    </row>
    <row r="33" s="1" customFormat="1" spans="1:2">
      <c r="A33" s="8"/>
      <c r="B33" s="8"/>
    </row>
  </sheetData>
  <hyperlinks>
    <hyperlink ref="A10" r:id="rId1" display="PVIF@6.75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2020-10-10T11:54:34Z</dcterms:created>
  <dcterms:modified xsi:type="dcterms:W3CDTF">2020-10-10T11:55:13Z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