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<sst xmlns="http://schemas.openxmlformats.org/spreadsheetml/2006/main" count="32" uniqueCount="24">
  <si>
    <t>1). Computation of the expected return:-</t>
  </si>
  <si>
    <t>State of Economy</t>
  </si>
  <si>
    <t>Probability</t>
  </si>
  <si>
    <t>% of returns</t>
  </si>
  <si>
    <t>Expected return</t>
  </si>
  <si>
    <t>Economic Recession</t>
  </si>
  <si>
    <t>Steady economic growth</t>
  </si>
  <si>
    <t>Bloom</t>
  </si>
  <si>
    <t>Expected return =</t>
  </si>
  <si>
    <t>2). Computation of the expected standard deviation:-</t>
  </si>
  <si>
    <t>Deviation</t>
  </si>
  <si>
    <t>Probability * Deviation^2</t>
  </si>
  <si>
    <t>Variance =</t>
  </si>
  <si>
    <t>Standard deviation =</t>
  </si>
  <si>
    <t>3). Computation of the beta portfolio:-</t>
  </si>
  <si>
    <t>Security</t>
  </si>
  <si>
    <t>Investment</t>
  </si>
  <si>
    <t>Weights</t>
  </si>
  <si>
    <t>Beta</t>
  </si>
  <si>
    <t>Portfolio beta</t>
  </si>
  <si>
    <t>Stock A</t>
  </si>
  <si>
    <t>Stock B</t>
  </si>
  <si>
    <t>Stock C</t>
  </si>
  <si>
    <t>Portfolio beta =</t>
  </si>
</sst>
</file>

<file path=xl/styles.xml><?xml version="1.0" encoding="utf-8"?>
<styleSheet xmlns="http://schemas.openxmlformats.org/spreadsheetml/2006/main">
  <numFmts count="13">
    <numFmt numFmtId="176" formatCode="0.0000000_);[Red]\(0.0000000\)"/>
    <numFmt numFmtId="177" formatCode="0.0000%"/>
    <numFmt numFmtId="178" formatCode="0.0%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_ * #,##0.00_ ;_ * \-#,##0.00_ ;_ * &quot;-&quot;??_ ;_ @_ "/>
    <numFmt numFmtId="182" formatCode="_ * #,##0_ ;_ * \-#,##0_ ;_ * &quot;-&quot;_ ;_ @_ "/>
    <numFmt numFmtId="183" formatCode="&quot;₹&quot;\ #,##0.00;[Red]&quot;₹&quot;\ \-#,##0.00"/>
    <numFmt numFmtId="184" formatCode="0.000%"/>
    <numFmt numFmtId="185" formatCode="0.000000_ "/>
    <numFmt numFmtId="186" formatCode="0.0000000_ "/>
    <numFmt numFmtId="187" formatCode="0.00_ "/>
    <numFmt numFmtId="188" formatCode="0.0000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177" fontId="0" fillId="0" borderId="0" xfId="6" applyNumberFormat="1" applyAlignment="1">
      <alignment horizontal="center" vertical="center"/>
    </xf>
    <xf numFmtId="0" fontId="0" fillId="0" borderId="0" xfId="0" applyFill="1" applyAlignment="1">
      <alignment horizontal="left" vertical="center"/>
    </xf>
    <xf numFmtId="176" fontId="0" fillId="0" borderId="0" xfId="6" applyNumberFormat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83" fontId="0" fillId="0" borderId="0" xfId="0" applyNumberFormat="1" applyFill="1" applyAlignment="1">
      <alignment horizontal="center" vertical="center"/>
    </xf>
    <xf numFmtId="9" fontId="2" fillId="0" borderId="0" xfId="0" applyNumberFormat="1" applyFont="1" applyFill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85" fontId="2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10" fontId="0" fillId="0" borderId="0" xfId="6" applyNumberFormat="1">
      <alignment vertical="center"/>
    </xf>
    <xf numFmtId="183" fontId="0" fillId="0" borderId="0" xfId="0" applyNumberFormat="1" applyFill="1" applyAlignment="1">
      <alignment vertical="center"/>
    </xf>
    <xf numFmtId="0" fontId="0" fillId="0" borderId="0" xfId="6" applyNumberFormat="1" applyFont="1" applyAlignment="1">
      <alignment horizontal="center" vertical="center"/>
    </xf>
    <xf numFmtId="186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187" fontId="2" fillId="0" borderId="0" xfId="0" applyNumberFormat="1" applyFont="1" applyFill="1" applyAlignment="1">
      <alignment horizontal="center" vertical="center"/>
    </xf>
    <xf numFmtId="10" fontId="0" fillId="0" borderId="0" xfId="6" applyNumberFormat="1" applyAlignment="1">
      <alignment horizontal="left" vertical="center"/>
    </xf>
    <xf numFmtId="9" fontId="0" fillId="0" borderId="0" xfId="0" applyNumberFormat="1" applyFill="1" applyAlignment="1">
      <alignment horizontal="left" vertical="center"/>
    </xf>
    <xf numFmtId="187" fontId="0" fillId="0" borderId="0" xfId="0" applyNumberFormat="1" applyFill="1" applyAlignment="1">
      <alignment horizontal="left" vertical="center"/>
    </xf>
    <xf numFmtId="184" fontId="0" fillId="0" borderId="0" xfId="6" applyNumberFormat="1" applyAlignment="1">
      <alignment horizontal="center" vertical="center"/>
    </xf>
    <xf numFmtId="186" fontId="0" fillId="0" borderId="0" xfId="0" applyNumberFormat="1" applyFill="1" applyAlignment="1">
      <alignment horizontal="center" vertical="center"/>
    </xf>
    <xf numFmtId="187" fontId="0" fillId="0" borderId="0" xfId="0" applyNumberFormat="1" applyFill="1" applyAlignment="1">
      <alignment horizontal="center" vertical="center"/>
    </xf>
    <xf numFmtId="188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3.2272727272727" style="1" customWidth="1"/>
    <col min="2" max="2" width="16.7636363636364" style="1" customWidth="1"/>
    <col min="3" max="3" width="18.3727272727273" style="1" customWidth="1"/>
    <col min="4" max="4" width="18.4818181818182" style="1" customWidth="1"/>
    <col min="5" max="5" width="24.9363636363636" style="1" customWidth="1"/>
    <col min="6" max="6" width="24.6454545454545" style="1" customWidth="1"/>
    <col min="7" max="7" width="19.8909090909091" style="1" customWidth="1"/>
    <col min="8" max="8" width="13.9090909090909" style="1"/>
    <col min="9" max="9" width="14" style="1"/>
    <col min="10" max="16384" width="8.72727272727273" style="1"/>
  </cols>
  <sheetData>
    <row r="1" s="1" customFormat="1" spans="1:2">
      <c r="A1" s="2" t="s">
        <v>0</v>
      </c>
      <c r="B1" s="3"/>
    </row>
    <row r="2" s="1" customFormat="1" spans="1:8">
      <c r="A2" s="4" t="s">
        <v>1</v>
      </c>
      <c r="B2" s="4" t="s">
        <v>2</v>
      </c>
      <c r="C2" s="4" t="s">
        <v>3</v>
      </c>
      <c r="D2" s="4" t="s">
        <v>4</v>
      </c>
      <c r="E2" s="5"/>
      <c r="F2" s="4"/>
      <c r="G2" s="6"/>
      <c r="H2" s="6"/>
    </row>
    <row r="3" s="1" customFormat="1" spans="1:8">
      <c r="A3" s="6" t="s">
        <v>5</v>
      </c>
      <c r="B3" s="7">
        <v>0.21</v>
      </c>
      <c r="C3" s="8">
        <v>-0.046</v>
      </c>
      <c r="D3" s="9">
        <f>B3*C3</f>
        <v>-0.00966</v>
      </c>
      <c r="E3" s="10"/>
      <c r="F3" s="11"/>
      <c r="G3" s="6"/>
      <c r="H3" s="6"/>
    </row>
    <row r="4" s="1" customFormat="1" spans="1:8">
      <c r="A4" s="6" t="s">
        <v>6</v>
      </c>
      <c r="B4" s="7">
        <v>0.42</v>
      </c>
      <c r="C4" s="8">
        <v>0.029</v>
      </c>
      <c r="D4" s="9">
        <f>B4*C4</f>
        <v>0.01218</v>
      </c>
      <c r="E4" s="10"/>
      <c r="F4" s="11"/>
      <c r="G4" s="12"/>
      <c r="H4" s="6"/>
    </row>
    <row r="5" s="1" customFormat="1" spans="1:8">
      <c r="A5" s="6" t="s">
        <v>7</v>
      </c>
      <c r="B5" s="7">
        <f>1-B3-B4</f>
        <v>0.37</v>
      </c>
      <c r="C5" s="8">
        <v>0.08</v>
      </c>
      <c r="D5" s="9">
        <f>B5*C5</f>
        <v>0.0296</v>
      </c>
      <c r="E5" s="10"/>
      <c r="F5" s="11"/>
      <c r="G5" s="6"/>
      <c r="H5" s="13"/>
    </row>
    <row r="6" s="1" customFormat="1" spans="1:8">
      <c r="A6" s="6"/>
      <c r="B6" s="7"/>
      <c r="C6" s="14" t="s">
        <v>8</v>
      </c>
      <c r="D6" s="15">
        <f>D3+D4+D5</f>
        <v>0.03212</v>
      </c>
      <c r="E6" s="10"/>
      <c r="F6" s="11"/>
      <c r="G6" s="6"/>
      <c r="H6" s="13"/>
    </row>
    <row r="7" s="1" customFormat="1" spans="1:8">
      <c r="A7" s="6"/>
      <c r="B7" s="7"/>
      <c r="C7" s="14"/>
      <c r="D7" s="15"/>
      <c r="E7" s="10"/>
      <c r="F7" s="11"/>
      <c r="G7" s="6"/>
      <c r="H7" s="6"/>
    </row>
    <row r="8" s="1" customFormat="1" spans="1:8">
      <c r="A8" s="16" t="s">
        <v>9</v>
      </c>
      <c r="B8" s="6"/>
      <c r="C8" s="4"/>
      <c r="D8" s="15"/>
      <c r="E8" s="5"/>
      <c r="F8" s="17"/>
      <c r="G8" s="6"/>
      <c r="H8" s="6"/>
    </row>
    <row r="9" s="1" customFormat="1" spans="1:8">
      <c r="A9" s="4" t="s">
        <v>1</v>
      </c>
      <c r="B9" s="4" t="s">
        <v>2</v>
      </c>
      <c r="C9" s="4" t="s">
        <v>3</v>
      </c>
      <c r="D9" s="4" t="s">
        <v>4</v>
      </c>
      <c r="E9" s="4" t="s">
        <v>10</v>
      </c>
      <c r="F9" s="4" t="s">
        <v>11</v>
      </c>
      <c r="G9" s="6"/>
      <c r="H9" s="6"/>
    </row>
    <row r="10" s="1" customFormat="1" spans="1:8">
      <c r="A10" s="6" t="s">
        <v>5</v>
      </c>
      <c r="B10" s="7">
        <v>0.22</v>
      </c>
      <c r="C10" s="7">
        <v>-0.01</v>
      </c>
      <c r="D10" s="9">
        <f t="shared" ref="D10:D12" si="0">B10*C10</f>
        <v>-0.0022</v>
      </c>
      <c r="E10" s="6">
        <f>C10-D13</f>
        <v>-0.1084</v>
      </c>
      <c r="F10" s="11">
        <f t="shared" ref="F10:F12" si="1">B10*E10^2</f>
        <v>0.0025851232</v>
      </c>
      <c r="G10" s="6"/>
      <c r="H10" s="6"/>
    </row>
    <row r="11" s="1" customFormat="1" spans="1:8">
      <c r="A11" s="6" t="s">
        <v>6</v>
      </c>
      <c r="B11" s="7">
        <v>0.32</v>
      </c>
      <c r="C11" s="7">
        <v>0.07</v>
      </c>
      <c r="D11" s="9">
        <f t="shared" si="0"/>
        <v>0.0224</v>
      </c>
      <c r="E11" s="6">
        <f>C11-D13</f>
        <v>-0.0284</v>
      </c>
      <c r="F11" s="11">
        <f t="shared" si="1"/>
        <v>0.0002580992</v>
      </c>
      <c r="G11" s="6"/>
      <c r="H11" s="6"/>
    </row>
    <row r="12" s="1" customFormat="1" spans="1:8">
      <c r="A12" s="6" t="s">
        <v>7</v>
      </c>
      <c r="B12" s="7">
        <f>1-B10-B11</f>
        <v>0.46</v>
      </c>
      <c r="C12" s="7">
        <v>0.17</v>
      </c>
      <c r="D12" s="9">
        <f t="shared" si="0"/>
        <v>0.0782</v>
      </c>
      <c r="E12" s="6">
        <f>C12-D13</f>
        <v>0.0716</v>
      </c>
      <c r="F12" s="11">
        <f t="shared" si="1"/>
        <v>0.0023582176</v>
      </c>
      <c r="G12" s="6"/>
      <c r="H12" s="6"/>
    </row>
    <row r="13" s="1" customFormat="1" spans="1:6">
      <c r="A13" s="6"/>
      <c r="B13" s="7"/>
      <c r="C13" s="18" t="s">
        <v>8</v>
      </c>
      <c r="D13" s="19">
        <f>D10+D11+D12</f>
        <v>0.0984</v>
      </c>
      <c r="E13" s="6" t="s">
        <v>12</v>
      </c>
      <c r="F13" s="11">
        <f>F10+F11+F12</f>
        <v>0.00520144</v>
      </c>
    </row>
    <row r="14" s="1" customFormat="1" spans="1:7">
      <c r="A14" s="6"/>
      <c r="B14" s="7"/>
      <c r="C14" s="7"/>
      <c r="D14" s="12"/>
      <c r="E14" s="4" t="s">
        <v>13</v>
      </c>
      <c r="F14" s="15">
        <f>F13^(1/2)</f>
        <v>0.0721210094216657</v>
      </c>
      <c r="G14" s="20"/>
    </row>
    <row r="15" s="1" customFormat="1" spans="1:7">
      <c r="A15" s="6"/>
      <c r="B15" s="6"/>
      <c r="C15" s="4"/>
      <c r="D15" s="15"/>
      <c r="E15" s="4"/>
      <c r="F15" s="17"/>
      <c r="G15" s="20"/>
    </row>
    <row r="16" s="1" customFormat="1" spans="1:7">
      <c r="A16" s="16" t="s">
        <v>14</v>
      </c>
      <c r="B16" s="4"/>
      <c r="C16" s="4"/>
      <c r="D16" s="4"/>
      <c r="E16" s="4"/>
      <c r="F16" s="15"/>
      <c r="G16" s="20"/>
    </row>
    <row r="17" s="1" customFormat="1" spans="1:9">
      <c r="A17" s="4" t="s">
        <v>15</v>
      </c>
      <c r="B17" s="14" t="s">
        <v>16</v>
      </c>
      <c r="C17" s="14" t="s">
        <v>17</v>
      </c>
      <c r="D17" s="15" t="s">
        <v>18</v>
      </c>
      <c r="E17" s="4" t="s">
        <v>19</v>
      </c>
      <c r="F17" s="11"/>
      <c r="G17" s="21"/>
      <c r="H17" s="1"/>
      <c r="I17" s="33"/>
    </row>
    <row r="18" s="1" customFormat="1" spans="1:6">
      <c r="A18" s="18" t="s">
        <v>20</v>
      </c>
      <c r="B18" s="18">
        <v>289901</v>
      </c>
      <c r="C18" s="19">
        <f>B18/B21</f>
        <v>0.170958905725246</v>
      </c>
      <c r="D18" s="22">
        <v>1.65</v>
      </c>
      <c r="E18" s="23">
        <f t="shared" ref="E18:E20" si="2">C18*D18</f>
        <v>0.282082194446656</v>
      </c>
      <c r="F18" s="17"/>
    </row>
    <row r="19" s="1" customFormat="1" spans="1:6">
      <c r="A19" s="18" t="s">
        <v>21</v>
      </c>
      <c r="B19" s="18">
        <v>678320</v>
      </c>
      <c r="C19" s="19">
        <f>B19/B21</f>
        <v>0.400015332584396</v>
      </c>
      <c r="D19" s="24">
        <v>1.88</v>
      </c>
      <c r="E19" s="23">
        <f t="shared" si="2"/>
        <v>0.752028825258664</v>
      </c>
      <c r="F19" s="15"/>
    </row>
    <row r="20" s="1" customFormat="1" spans="1:6">
      <c r="A20" s="18" t="s">
        <v>22</v>
      </c>
      <c r="B20" s="18">
        <v>727514</v>
      </c>
      <c r="C20" s="19">
        <f>B20/B21</f>
        <v>0.429025761690358</v>
      </c>
      <c r="D20" s="24">
        <v>2.18</v>
      </c>
      <c r="E20" s="23">
        <f t="shared" si="2"/>
        <v>0.935276160484982</v>
      </c>
      <c r="F20" s="4"/>
    </row>
    <row r="21" s="1" customFormat="1" spans="1:7">
      <c r="A21" s="18"/>
      <c r="B21" s="18">
        <f>B18+B19+B20</f>
        <v>1695735</v>
      </c>
      <c r="C21" s="18"/>
      <c r="D21" s="25" t="s">
        <v>23</v>
      </c>
      <c r="E21" s="26">
        <f>E18+E19+E20</f>
        <v>1.9693871801903</v>
      </c>
      <c r="F21" s="4"/>
      <c r="G21" s="3"/>
    </row>
    <row r="22" s="1" customFormat="1" spans="1:9">
      <c r="A22" s="4"/>
      <c r="B22" s="4"/>
      <c r="C22" s="4"/>
      <c r="D22" s="4"/>
      <c r="E22" s="4"/>
      <c r="F22" s="4"/>
      <c r="G22" s="4"/>
      <c r="H22" s="1"/>
      <c r="I22" s="21"/>
    </row>
    <row r="23" s="1" customFormat="1" spans="1:7">
      <c r="A23" s="10"/>
      <c r="B23" s="10"/>
      <c r="C23" s="27"/>
      <c r="D23" s="28"/>
      <c r="E23" s="29"/>
      <c r="F23" s="30"/>
      <c r="G23" s="31"/>
    </row>
    <row r="24" s="1" customFormat="1" spans="1:7">
      <c r="A24" s="10"/>
      <c r="B24" s="10"/>
      <c r="C24" s="27"/>
      <c r="D24" s="28"/>
      <c r="E24" s="29"/>
      <c r="F24" s="30"/>
      <c r="G24" s="31"/>
    </row>
    <row r="25" s="1" customFormat="1" spans="1:7">
      <c r="A25" s="10"/>
      <c r="B25" s="10"/>
      <c r="C25" s="27"/>
      <c r="D25" s="28"/>
      <c r="E25" s="29"/>
      <c r="F25" s="30"/>
      <c r="G25" s="31"/>
    </row>
    <row r="26" s="1" customFormat="1" spans="1:7">
      <c r="A26" s="10"/>
      <c r="B26" s="10"/>
      <c r="C26" s="27"/>
      <c r="D26" s="28"/>
      <c r="E26" s="29"/>
      <c r="F26" s="30"/>
      <c r="G26" s="31"/>
    </row>
    <row r="27" s="1" customFormat="1" spans="1:7">
      <c r="A27" s="6"/>
      <c r="B27" s="6"/>
      <c r="C27" s="12"/>
      <c r="D27" s="7"/>
      <c r="E27" s="32"/>
      <c r="F27" s="30"/>
      <c r="G27" s="31"/>
    </row>
    <row r="28" s="1" customFormat="1" spans="1:7">
      <c r="A28" s="6"/>
      <c r="B28" s="6"/>
      <c r="C28" s="6"/>
      <c r="D28" s="6"/>
      <c r="E28" s="6"/>
      <c r="F28" s="15"/>
      <c r="G28" s="26"/>
    </row>
    <row r="29" s="1" customFormat="1" spans="1:7">
      <c r="A29" s="6"/>
      <c r="B29" s="6"/>
      <c r="C29" s="6"/>
      <c r="D29" s="6"/>
      <c r="E29" s="6"/>
      <c r="F29" s="6"/>
      <c r="G29" s="6"/>
    </row>
    <row r="30" s="1" customFormat="1" spans="1:7">
      <c r="A30" s="6"/>
      <c r="B30" s="6"/>
      <c r="C30" s="6"/>
      <c r="D30" s="6"/>
      <c r="E30" s="6"/>
      <c r="F30" s="6"/>
      <c r="G30" s="6"/>
    </row>
    <row r="31" s="1" customFormat="1" spans="1:7">
      <c r="A31" s="6"/>
      <c r="B31" s="6"/>
      <c r="C31" s="6"/>
      <c r="D31" s="6"/>
      <c r="E31" s="6"/>
      <c r="F31" s="6"/>
      <c r="G31" s="6"/>
    </row>
    <row r="32" s="1" customFormat="1" spans="1:4">
      <c r="A32" s="6"/>
      <c r="B32" s="6"/>
      <c r="C32" s="6"/>
      <c r="D32" s="6"/>
    </row>
    <row r="33" s="1" customFormat="1" spans="1:4">
      <c r="A33" s="6"/>
      <c r="B33" s="6"/>
      <c r="C33" s="6"/>
      <c r="D33" s="32"/>
    </row>
    <row r="34" s="1" customFormat="1" spans="1:4">
      <c r="A34" s="6"/>
      <c r="B34" s="6"/>
      <c r="C34" s="4"/>
      <c r="D34" s="26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2020-10-06T07:02:23Z</dcterms:created>
  <dcterms:modified xsi:type="dcterms:W3CDTF">2020-10-06T07:02:28Z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