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2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<sst xmlns="http://schemas.openxmlformats.org/spreadsheetml/2006/main" count="11" uniqueCount="9">
  <si>
    <t>Computation of the profitability index:-</t>
  </si>
  <si>
    <t>Year</t>
  </si>
  <si>
    <t xml:space="preserve">                   Cash flows</t>
  </si>
  <si>
    <t>PVIF@12%</t>
  </si>
  <si>
    <t xml:space="preserve">                     Present value</t>
  </si>
  <si>
    <t>Project S</t>
  </si>
  <si>
    <t>Project T</t>
  </si>
  <si>
    <t>NPV =</t>
  </si>
  <si>
    <t>PI =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</si>
</sst>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* #,##0.00_ ;_ * \-#,##0.00_ ;_ * &quot;-&quot;??_ ;_ @_ "/>
    <numFmt numFmtId="178" formatCode="0.00_ "/>
    <numFmt numFmtId="179" formatCode="0.000_ "/>
    <numFmt numFmtId="180" formatCode="_ &quot;₹&quot;* #,##0_ ;_ &quot;₹&quot;* \-#,##0_ ;_ &quot;₹&quot;* &quot;-&quot;_ ;_ @_ "/>
    <numFmt numFmtId="181" formatCode="_ &quot;₹&quot;* #,##0.00_ ;_ &quot;₹&quot;* \-#,##0.00_ ;_ &quot;₹&quot;* &quot;-&quot;??_ ;_ @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8" borderId="4" applyNumberFormat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0" fillId="6" borderId="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21" borderId="5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1" fillId="10" borderId="8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2" fillId="10" borderId="5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10" applyFont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9" fontId="0" fillId="0" borderId="0" xfId="0" applyNumberFormat="1" applyFill="1" applyAlignment="1">
      <alignment horizontal="center" vertical="center"/>
    </xf>
    <xf numFmtId="178" fontId="0" fillId="0" borderId="0" xfId="0" applyNumberForma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2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A1" sqref="$A1:$XFD1048576"/>
    </sheetView>
  </sheetViews>
  <sheetFormatPr defaultColWidth="8.72727272727273" defaultRowHeight="14.5" outlineLevelCol="6"/>
  <cols>
    <col min="1" max="1" width="10" style="1" customWidth="1"/>
    <col min="2" max="2" width="14.8181818181818" style="1" customWidth="1"/>
    <col min="3" max="3" width="12.5454545454545" style="1" customWidth="1"/>
    <col min="4" max="4" width="16.2727272727273" style="1" customWidth="1"/>
    <col min="5" max="5" width="16.8181818181818" style="1" customWidth="1"/>
    <col min="6" max="6" width="16.2727272727273" style="1" customWidth="1"/>
    <col min="7" max="16384" width="8.72727272727273" style="1"/>
  </cols>
  <sheetData>
    <row r="1" s="1" customFormat="1" spans="1:1">
      <c r="A1" s="2" t="s">
        <v>0</v>
      </c>
    </row>
    <row r="2" s="1" customFormat="1" spans="1:7">
      <c r="A2" s="3" t="s">
        <v>1</v>
      </c>
      <c r="B2" s="4" t="s">
        <v>2</v>
      </c>
      <c r="C2" s="5"/>
      <c r="D2" s="6" t="s">
        <v>3</v>
      </c>
      <c r="E2" s="4" t="s">
        <v>4</v>
      </c>
      <c r="F2" s="5"/>
      <c r="G2" s="7"/>
    </row>
    <row r="3" s="1" customFormat="1" spans="1:7">
      <c r="A3" s="8"/>
      <c r="B3" s="3" t="s">
        <v>5</v>
      </c>
      <c r="C3" s="3" t="s">
        <v>6</v>
      </c>
      <c r="D3" s="8"/>
      <c r="E3" s="3" t="s">
        <v>5</v>
      </c>
      <c r="F3" s="3" t="s">
        <v>6</v>
      </c>
      <c r="G3" s="9"/>
    </row>
    <row r="4" s="1" customFormat="1" spans="1:7">
      <c r="A4" s="9">
        <v>0</v>
      </c>
      <c r="B4" s="9">
        <v>-390000</v>
      </c>
      <c r="C4" s="9">
        <v>-750000</v>
      </c>
      <c r="D4" s="9">
        <f t="shared" ref="D4:D7" si="0">1/(1+12%)^A4</f>
        <v>1</v>
      </c>
      <c r="E4" s="9">
        <f t="shared" ref="E4:E7" si="1">B4*D4</f>
        <v>-390000</v>
      </c>
      <c r="F4" s="9">
        <f t="shared" ref="F4:F7" si="2">C4*D4</f>
        <v>-750000</v>
      </c>
      <c r="G4" s="9"/>
    </row>
    <row r="5" s="1" customFormat="1" spans="1:7">
      <c r="A5" s="9">
        <v>1</v>
      </c>
      <c r="B5" s="9">
        <v>34500</v>
      </c>
      <c r="C5" s="9">
        <v>480000</v>
      </c>
      <c r="D5" s="9">
        <f t="shared" si="0"/>
        <v>0.892857142857143</v>
      </c>
      <c r="E5" s="10">
        <f t="shared" si="1"/>
        <v>30803.5714285714</v>
      </c>
      <c r="F5" s="10">
        <f t="shared" si="2"/>
        <v>428571.428571429</v>
      </c>
      <c r="G5" s="9"/>
    </row>
    <row r="6" s="1" customFormat="1" spans="1:7">
      <c r="A6" s="9">
        <v>2</v>
      </c>
      <c r="B6" s="9">
        <v>190500</v>
      </c>
      <c r="C6" s="9">
        <v>285000</v>
      </c>
      <c r="D6" s="9">
        <f t="shared" si="0"/>
        <v>0.79719387755102</v>
      </c>
      <c r="E6" s="10">
        <f t="shared" si="1"/>
        <v>151865.433673469</v>
      </c>
      <c r="F6" s="10">
        <f t="shared" si="2"/>
        <v>227200.255102041</v>
      </c>
      <c r="G6" s="9"/>
    </row>
    <row r="7" s="1" customFormat="1" spans="1:7">
      <c r="A7" s="9">
        <v>3</v>
      </c>
      <c r="B7" s="9">
        <v>285000</v>
      </c>
      <c r="C7" s="9">
        <v>225000</v>
      </c>
      <c r="D7" s="9">
        <f t="shared" si="0"/>
        <v>0.711780247813411</v>
      </c>
      <c r="E7" s="10">
        <f t="shared" si="1"/>
        <v>202857.370626822</v>
      </c>
      <c r="F7" s="10">
        <f t="shared" si="2"/>
        <v>160150.555758017</v>
      </c>
      <c r="G7" s="9"/>
    </row>
    <row r="8" s="1" customFormat="1" spans="1:7">
      <c r="A8" s="9"/>
      <c r="B8" s="9"/>
      <c r="C8" s="9"/>
      <c r="D8" s="9" t="s">
        <v>7</v>
      </c>
      <c r="E8" s="11">
        <f>SUM(E4:E7)</f>
        <v>-4473.62427113712</v>
      </c>
      <c r="F8" s="11">
        <f>SUM(F4:F7)</f>
        <v>65922.2394314868</v>
      </c>
      <c r="G8" s="9"/>
    </row>
    <row r="9" s="1" customFormat="1" spans="1:7">
      <c r="A9" s="9"/>
      <c r="B9" s="9"/>
      <c r="C9" s="9"/>
      <c r="D9" s="3" t="s">
        <v>8</v>
      </c>
      <c r="E9" s="12">
        <f>(E8+390000)/390000</f>
        <v>0.988529168535546</v>
      </c>
      <c r="F9" s="12">
        <f>(F8+750000)/750000</f>
        <v>1.08789631924198</v>
      </c>
      <c r="G9" s="9"/>
    </row>
    <row r="10" s="1" customFormat="1" spans="1:7">
      <c r="A10" s="9"/>
      <c r="B10" s="9"/>
      <c r="C10" s="9"/>
      <c r="D10" s="9"/>
      <c r="E10" s="9"/>
      <c r="F10" s="9"/>
      <c r="G10" s="9"/>
    </row>
    <row r="11" s="1" customFormat="1" spans="1:7">
      <c r="A11" s="9"/>
      <c r="B11" s="9"/>
      <c r="C11" s="9"/>
      <c r="D11" s="9"/>
      <c r="E11" s="9"/>
      <c r="F11" s="9"/>
      <c r="G11" s="9"/>
    </row>
  </sheetData>
  <hyperlinks>
    <hyperlink ref="D2" r:id="rId1" display="PVIF@12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2020-08-30T12:43:45Z</dcterms:created>
  <dcterms:modified xsi:type="dcterms:W3CDTF">2020-08-30T12:44:10Z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1033-11.2.0.9635</vt:lpwstr>
  </property>
</Properties>
</file>