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<sst xmlns="http://schemas.openxmlformats.org/spreadsheetml/2006/main" count="8" uniqueCount="8">
  <si>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Computation of the NPV, IRR &amp; MIRR:-</t>
  </si>
  <si>
    <t>Year</t>
  </si>
  <si>
    <t>Cash flows</t>
  </si>
  <si>
    <t>PVIF@11.6%</t>
  </si>
  <si>
    <t>Present value</t>
  </si>
  <si>
    <t>IRR =</t>
  </si>
  <si>
    <t>NPV =</t>
  </si>
  <si>
    <t>MIRR =</t>
  </si>
</sst>
</file>

<file path=xl/styles.xml><?xml version="1.0" encoding="utf-8"?>
<styleSheet xmlns="http://schemas.openxmlformats.org/spreadsheetml/2006/main">
  <numFmts count="13">
    <numFmt numFmtId="176" formatCode="_ &quot;₹&quot;* #,##0_ ;_ &quot;₹&quot;* \-#,##0_ ;_ &quot;₹&quot;* &quot;-&quot;_ ;_ @_ "/>
    <numFmt numFmtId="177" formatCode="_ * #,##0_ ;_ * \-#,##0_ ;_ * &quot;-&quot;_ ;_ @_ "/>
    <numFmt numFmtId="178" formatCode="&quot;₹&quot;\ #,##0.00;[Red]&quot;₹&quot;\ \-#,##0.00"/>
    <numFmt numFmtId="179" formatCode="_ &quot;₹&quot;* #,##0.00_ ;_ &quot;₹&quot;* \-#,##0.00_ ;_ &quot;₹&quot;* &quot;-&quot;??_ ;_ @_ "/>
    <numFmt numFmtId="180" formatCode="_ * #,##0.00_ ;_ * \-#,##0.00_ ;_ * &quot;-&quot;??_ ;_ @_ "/>
    <numFmt numFmtId="181" formatCode="0.000000_ "/>
    <numFmt numFmtId="182" formatCode="0.00_ "/>
    <numFmt numFmtId="183" formatCode="0.000%"/>
    <numFmt numFmtId="184" formatCode="&quot;₹&quot;#,##0.00_);[Red]\(&quot;₹&quot;#,##0.00\)"/>
    <numFmt numFmtId="185" formatCode="0_ "/>
    <numFmt numFmtId="186" formatCode="0.00000000_ "/>
    <numFmt numFmtId="187" formatCode="0.0000_ "/>
    <numFmt numFmtId="188" formatCode="&quot;₹&quot;\ #,##0.00000;[Red]&quot;₹&quot;\ \-#,##0.00000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name val="Calibri"/>
      <charset val="0"/>
      <scheme val="minor"/>
    </font>
    <font>
      <b/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8" borderId="3" applyNumberFormat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4" borderId="1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7" borderId="1" applyNumberFormat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Fill="1" applyAlignment="1">
      <alignment horizontal="left" vertical="center"/>
    </xf>
    <xf numFmtId="10" fontId="2" fillId="0" borderId="0" xfId="0" applyNumberFormat="1" applyFont="1" applyFill="1" applyAlignment="1">
      <alignment horizontal="left" vertical="center"/>
    </xf>
    <xf numFmtId="181" fontId="2" fillId="0" borderId="0" xfId="6" applyNumberFormat="1" applyFont="1" applyAlignment="1">
      <alignment horizontal="left" vertical="center"/>
    </xf>
    <xf numFmtId="10" fontId="2" fillId="0" borderId="0" xfId="6" applyNumberFormat="1" applyFont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10" fontId="2" fillId="0" borderId="0" xfId="0" applyNumberFormat="1" applyFont="1" applyFill="1" applyAlignment="1">
      <alignment horizontal="center" vertical="center"/>
    </xf>
    <xf numFmtId="10" fontId="3" fillId="0" borderId="0" xfId="10" applyNumberFormat="1" applyAlignment="1">
      <alignment horizontal="center" vertical="center"/>
    </xf>
    <xf numFmtId="0" fontId="4" fillId="0" borderId="0" xfId="10" applyNumberFormat="1" applyFont="1" applyAlignment="1">
      <alignment horizontal="center" vertical="center"/>
    </xf>
    <xf numFmtId="10" fontId="5" fillId="0" borderId="0" xfId="10" applyNumberFormat="1" applyFon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0" xfId="6" applyNumberFormat="1" applyFont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6" applyNumberFormat="1" applyFont="1" applyAlignment="1">
      <alignment horizontal="center" vertical="center"/>
    </xf>
    <xf numFmtId="0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0" xfId="10" applyNumberFormat="1" applyAlignment="1">
      <alignment horizontal="center" vertical="center"/>
    </xf>
    <xf numFmtId="182" fontId="2" fillId="0" borderId="0" xfId="6" applyNumberFormat="1" applyFont="1" applyAlignment="1">
      <alignment horizontal="center" vertical="center"/>
    </xf>
    <xf numFmtId="185" fontId="0" fillId="0" borderId="0" xfId="6" applyNumberFormat="1" applyFont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6" applyNumberFormat="1" applyAlignment="1">
      <alignment horizontal="center" vertical="center"/>
    </xf>
    <xf numFmtId="186" fontId="0" fillId="0" borderId="0" xfId="6" applyNumberFormat="1" applyFont="1" applyAlignment="1">
      <alignment horizontal="center" vertical="center"/>
    </xf>
    <xf numFmtId="187" fontId="0" fillId="0" borderId="0" xfId="0" applyNumberFormat="1" applyFill="1" applyAlignment="1">
      <alignment horizontal="center" vertical="center"/>
    </xf>
    <xf numFmtId="187" fontId="0" fillId="0" borderId="0" xfId="6" applyNumberFormat="1" applyAlignment="1">
      <alignment horizontal="center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6" applyNumberFormat="1" applyFont="1" applyAlignment="1">
      <alignment horizontal="left" vertical="center"/>
    </xf>
    <xf numFmtId="10" fontId="0" fillId="0" borderId="0" xfId="6" applyNumberFormat="1" applyAlignment="1">
      <alignment horizontal="left" vertical="center"/>
    </xf>
    <xf numFmtId="178" fontId="0" fillId="0" borderId="0" xfId="0" applyNumberFormat="1" applyFill="1" applyAlignment="1">
      <alignment horizontal="left" vertical="center"/>
    </xf>
    <xf numFmtId="184" fontId="0" fillId="0" borderId="0" xfId="6" applyNumberForma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83" fontId="2" fillId="0" borderId="0" xfId="6" applyNumberFormat="1" applyFont="1" applyAlignment="1">
      <alignment horizontal="center" vertical="center" wrapText="1"/>
    </xf>
    <xf numFmtId="184" fontId="0" fillId="0" borderId="0" xfId="6" applyNumberFormat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NumberFormat="1" applyFill="1" applyAlignment="1">
      <alignment horizontal="left" vertical="center" wrapText="1"/>
    </xf>
    <xf numFmtId="0" fontId="0" fillId="0" borderId="0" xfId="6" applyNumberFormat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178" fontId="0" fillId="0" borderId="0" xfId="0" applyNumberFormat="1" applyFill="1" applyAlignment="1">
      <alignment horizontal="center" vertical="center"/>
    </xf>
    <xf numFmtId="188" fontId="0" fillId="0" borderId="0" xfId="0" applyNumberFormat="1" applyFill="1" applyAlignment="1">
      <alignment horizontal="center" vertical="center"/>
    </xf>
    <xf numFmtId="10" fontId="0" fillId="0" borderId="0" xfId="6" applyNumberFormat="1">
      <alignment vertical="center"/>
    </xf>
    <xf numFmtId="10" fontId="0" fillId="0" borderId="0" xfId="6" applyNumberFormat="1" applyAlignment="1">
      <alignment horizontal="center" vertical="center"/>
    </xf>
    <xf numFmtId="178" fontId="0" fillId="0" borderId="0" xfId="0" applyNumberFormat="1" applyFill="1" applyAlignment="1">
      <alignment vertical="center"/>
    </xf>
    <xf numFmtId="0" fontId="0" fillId="0" borderId="0" xfId="0" applyNumberFormat="1" applyFont="1" applyFill="1" applyAlignment="1">
      <alignment horizontal="center" vertical="center" wrapText="1"/>
    </xf>
    <xf numFmtId="0" fontId="2" fillId="0" borderId="0" xfId="6" applyNumberFormat="1" applyFont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 wrapText="1"/>
    </xf>
    <xf numFmtId="182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8" fontId="2" fillId="0" borderId="0" xfId="0" applyNumberFormat="1" applyFont="1" applyFill="1" applyAlignment="1">
      <alignment horizontal="center" vertical="center"/>
    </xf>
    <xf numFmtId="187" fontId="0" fillId="0" borderId="0" xfId="6" applyNumberFormat="1" applyFont="1" applyAlignment="1">
      <alignment horizontal="center" vertical="center"/>
    </xf>
    <xf numFmtId="182" fontId="0" fillId="0" borderId="0" xfId="6" applyNumberFormat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1.6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8.3272727272727" style="1" customWidth="1"/>
    <col min="2" max="2" width="14.8909090909091" style="1" customWidth="1"/>
    <col min="3" max="3" width="18.3818181818182" style="1" customWidth="1"/>
    <col min="4" max="4" width="19.2818181818182" style="1" customWidth="1"/>
    <col min="5" max="5" width="14.7636363636364" style="1" customWidth="1"/>
    <col min="6" max="6" width="16.1272727272727" style="1" customWidth="1"/>
    <col min="7" max="7" width="13.4" style="1" customWidth="1"/>
    <col min="8" max="8" width="17.7272727272727" style="1" customWidth="1"/>
    <col min="9" max="9" width="15.3363636363636" style="1" customWidth="1"/>
    <col min="10" max="10" width="21.4727272727273" style="1" customWidth="1"/>
    <col min="11" max="11" width="12.8272727272727" style="1" customWidth="1"/>
    <col min="12" max="12" width="11.5818181818182" style="1" customWidth="1"/>
    <col min="13" max="13" width="8.72727272727273" style="1"/>
    <col min="14" max="14" width="15.5454545454545" style="1"/>
    <col min="15" max="15" width="12.8181818181818" style="1"/>
    <col min="16" max="16384" width="8.72727272727273" style="1"/>
  </cols>
  <sheetData>
    <row r="1" s="1" customFormat="1" ht="16.75" customHeight="1" spans="1:10">
      <c r="A1" s="2" t="s">
        <v>0</v>
      </c>
      <c r="B1" s="3"/>
      <c r="C1" s="4"/>
      <c r="D1" s="4"/>
      <c r="E1" s="5"/>
      <c r="F1" s="5"/>
      <c r="G1" s="6"/>
      <c r="H1" s="6"/>
      <c r="I1" s="51"/>
      <c r="J1" s="17"/>
    </row>
    <row r="2" s="1" customFormat="1" ht="16.75" customHeight="1" spans="1:10">
      <c r="A2" s="7" t="s">
        <v>1</v>
      </c>
      <c r="B2" s="7" t="s">
        <v>2</v>
      </c>
      <c r="C2" s="8" t="s">
        <v>3</v>
      </c>
      <c r="D2" s="9" t="s">
        <v>4</v>
      </c>
      <c r="E2" s="10"/>
      <c r="F2" s="11"/>
      <c r="G2" s="11"/>
      <c r="H2" s="11"/>
      <c r="I2" s="31"/>
      <c r="J2" s="17"/>
    </row>
    <row r="3" s="1" customFormat="1" ht="16.75" customHeight="1" spans="1:10">
      <c r="A3" s="12">
        <v>0</v>
      </c>
      <c r="B3" s="12">
        <v>-21000000</v>
      </c>
      <c r="C3" s="12">
        <f t="shared" ref="C3:C13" si="0">1/(1+11.6%)^A3</f>
        <v>1</v>
      </c>
      <c r="D3" s="13">
        <f t="shared" ref="D3:D13" si="1">B3*C3</f>
        <v>-21000000</v>
      </c>
      <c r="E3" s="14"/>
      <c r="F3" s="14"/>
      <c r="G3" s="14"/>
      <c r="H3" s="14"/>
      <c r="I3" s="31"/>
      <c r="J3" s="17"/>
    </row>
    <row r="4" s="1" customFormat="1" ht="16" customHeight="1" spans="1:10">
      <c r="A4" s="12">
        <v>1</v>
      </c>
      <c r="B4" s="12">
        <v>4200000</v>
      </c>
      <c r="C4" s="12">
        <f t="shared" si="0"/>
        <v>0.896057347670251</v>
      </c>
      <c r="D4" s="13">
        <f t="shared" si="1"/>
        <v>3763440.86021505</v>
      </c>
      <c r="E4" s="13"/>
      <c r="F4" s="13"/>
      <c r="G4" s="13"/>
      <c r="H4" s="13"/>
      <c r="I4" s="31"/>
      <c r="J4" s="17"/>
    </row>
    <row r="5" s="1" customFormat="1" ht="16" customHeight="1" spans="1:10">
      <c r="A5" s="12">
        <v>2</v>
      </c>
      <c r="B5" s="12">
        <v>4200000</v>
      </c>
      <c r="C5" s="12">
        <f t="shared" si="0"/>
        <v>0.802918770313845</v>
      </c>
      <c r="D5" s="13">
        <f t="shared" si="1"/>
        <v>3372258.83531815</v>
      </c>
      <c r="E5" s="13"/>
      <c r="F5" s="13"/>
      <c r="G5" s="13"/>
      <c r="H5" s="13"/>
      <c r="I5" s="52"/>
      <c r="J5" s="17"/>
    </row>
    <row r="6" s="1" customFormat="1" ht="16" customHeight="1" spans="1:10">
      <c r="A6" s="12">
        <v>3</v>
      </c>
      <c r="B6" s="12">
        <v>4200000</v>
      </c>
      <c r="C6" s="12">
        <f t="shared" si="0"/>
        <v>0.719461263722083</v>
      </c>
      <c r="D6" s="13">
        <f t="shared" si="1"/>
        <v>3021737.30763275</v>
      </c>
      <c r="E6" s="13"/>
      <c r="F6" s="13"/>
      <c r="G6" s="13"/>
      <c r="H6" s="13"/>
      <c r="I6" s="31"/>
      <c r="J6" s="17"/>
    </row>
    <row r="7" s="1" customFormat="1" ht="16" customHeight="1" spans="1:10">
      <c r="A7" s="12">
        <v>4</v>
      </c>
      <c r="B7" s="12">
        <v>-4800000</v>
      </c>
      <c r="C7" s="12">
        <f t="shared" si="0"/>
        <v>0.644678551722297</v>
      </c>
      <c r="D7" s="13">
        <f t="shared" si="1"/>
        <v>-3094457.04826702</v>
      </c>
      <c r="E7" s="13"/>
      <c r="F7" s="13"/>
      <c r="G7" s="13"/>
      <c r="H7" s="13"/>
      <c r="I7" s="31"/>
      <c r="J7" s="17"/>
    </row>
    <row r="8" s="1" customFormat="1" ht="16" customHeight="1" spans="1:10">
      <c r="A8" s="12">
        <v>5</v>
      </c>
      <c r="B8" s="12">
        <v>2200000</v>
      </c>
      <c r="C8" s="12">
        <f t="shared" si="0"/>
        <v>0.57766895315618</v>
      </c>
      <c r="D8" s="13">
        <f t="shared" si="1"/>
        <v>1270871.6969436</v>
      </c>
      <c r="E8" s="13"/>
      <c r="F8" s="13"/>
      <c r="G8" s="13"/>
      <c r="H8" s="15"/>
      <c r="I8" s="31"/>
      <c r="J8" s="17"/>
    </row>
    <row r="9" s="1" customFormat="1" ht="16" customHeight="1" spans="1:10">
      <c r="A9" s="13">
        <v>6</v>
      </c>
      <c r="B9" s="12">
        <v>2200000</v>
      </c>
      <c r="C9" s="12">
        <f t="shared" si="0"/>
        <v>0.517624509996577</v>
      </c>
      <c r="D9" s="13">
        <f t="shared" si="1"/>
        <v>1138773.92199247</v>
      </c>
      <c r="E9" s="15"/>
      <c r="F9" s="15"/>
      <c r="G9" s="14"/>
      <c r="H9" s="14"/>
      <c r="I9" s="1"/>
      <c r="J9" s="17"/>
    </row>
    <row r="10" s="1" customFormat="1" ht="16" customHeight="1" spans="1:12">
      <c r="A10" s="13">
        <v>7</v>
      </c>
      <c r="B10" s="12">
        <v>2200000</v>
      </c>
      <c r="C10" s="12">
        <f t="shared" si="0"/>
        <v>0.463821245516646</v>
      </c>
      <c r="D10" s="13">
        <f t="shared" si="1"/>
        <v>1020406.74013662</v>
      </c>
      <c r="E10" s="14"/>
      <c r="F10" s="6"/>
      <c r="G10" s="16"/>
      <c r="H10" s="16"/>
      <c r="I10" s="17"/>
      <c r="J10" s="17"/>
      <c r="K10" s="1"/>
      <c r="L10" s="42"/>
    </row>
    <row r="11" s="1" customFormat="1" spans="1:10">
      <c r="A11" s="12">
        <v>8</v>
      </c>
      <c r="B11" s="12">
        <v>2200000</v>
      </c>
      <c r="C11" s="12">
        <f t="shared" si="0"/>
        <v>0.415610435050758</v>
      </c>
      <c r="D11" s="13">
        <f t="shared" si="1"/>
        <v>914342.957111667</v>
      </c>
      <c r="E11" s="11"/>
      <c r="F11" s="5"/>
      <c r="G11" s="17"/>
      <c r="H11" s="17"/>
      <c r="I11" s="29"/>
      <c r="J11" s="17"/>
    </row>
    <row r="12" s="1" customFormat="1" spans="1:12">
      <c r="A12" s="12">
        <v>9</v>
      </c>
      <c r="B12" s="12">
        <v>2200000</v>
      </c>
      <c r="C12" s="12">
        <f t="shared" si="0"/>
        <v>0.372410784095661</v>
      </c>
      <c r="D12" s="13">
        <f t="shared" si="1"/>
        <v>819303.725010455</v>
      </c>
      <c r="E12" s="18"/>
      <c r="F12" s="1"/>
      <c r="G12" s="11"/>
      <c r="H12" s="1"/>
      <c r="I12" s="10"/>
      <c r="J12" s="11"/>
      <c r="K12" s="11"/>
      <c r="L12" s="11"/>
    </row>
    <row r="13" s="1" customFormat="1" spans="1:12">
      <c r="A13" s="12">
        <v>10</v>
      </c>
      <c r="B13" s="12">
        <v>2200000</v>
      </c>
      <c r="C13" s="12">
        <f t="shared" si="0"/>
        <v>0.333701419440556</v>
      </c>
      <c r="D13" s="13">
        <f t="shared" si="1"/>
        <v>734143.122769224</v>
      </c>
      <c r="E13" s="13"/>
      <c r="F13" s="14"/>
      <c r="G13" s="14"/>
      <c r="H13" s="15"/>
      <c r="I13" s="14"/>
      <c r="J13" s="14"/>
      <c r="K13" s="14"/>
      <c r="L13" s="14"/>
    </row>
    <row r="14" s="1" customFormat="1" spans="1:12">
      <c r="A14" s="14" t="s">
        <v>5</v>
      </c>
      <c r="B14" s="7">
        <f>IRR(B3:B13)</f>
        <v>0</v>
      </c>
      <c r="C14" s="14" t="s">
        <v>6</v>
      </c>
      <c r="D14" s="19">
        <f>SUM(D3:D13)</f>
        <v>-8039177.88113704</v>
      </c>
      <c r="E14" s="20"/>
      <c r="F14" s="21"/>
      <c r="G14" s="22"/>
      <c r="H14" s="21"/>
      <c r="I14" s="13"/>
      <c r="J14" s="13"/>
      <c r="K14" s="13"/>
      <c r="L14" s="13"/>
    </row>
    <row r="15" s="1" customFormat="1" spans="1:12">
      <c r="A15" s="14" t="s">
        <v>7</v>
      </c>
      <c r="B15" s="7">
        <f>MIRR(B3:B13,11.6%,11.6%)</f>
        <v>0.0716038526474974</v>
      </c>
      <c r="C15" s="14"/>
      <c r="D15" s="15"/>
      <c r="E15" s="23"/>
      <c r="F15" s="24"/>
      <c r="G15" s="25"/>
      <c r="H15" s="24"/>
      <c r="I15" s="53"/>
      <c r="J15" s="53"/>
      <c r="K15" s="53"/>
      <c r="L15" s="13"/>
    </row>
    <row r="16" s="1" customFormat="1" spans="1:14">
      <c r="A16" s="14"/>
      <c r="B16" s="14"/>
      <c r="C16" s="14"/>
      <c r="D16" s="15"/>
      <c r="E16" s="23"/>
      <c r="F16" s="24"/>
      <c r="G16" s="25"/>
      <c r="H16" s="24"/>
      <c r="I16" s="53"/>
      <c r="J16" s="53"/>
      <c r="K16" s="53"/>
      <c r="L16" s="13"/>
      <c r="M16" s="1"/>
      <c r="N16" s="42"/>
    </row>
    <row r="17" s="1" customFormat="1" spans="1:12">
      <c r="A17" s="12"/>
      <c r="B17" s="12"/>
      <c r="C17" s="12"/>
      <c r="D17" s="13"/>
      <c r="E17" s="23"/>
      <c r="F17" s="24"/>
      <c r="G17" s="25"/>
      <c r="H17" s="24"/>
      <c r="I17" s="53"/>
      <c r="J17" s="53"/>
      <c r="K17" s="53"/>
      <c r="L17" s="13"/>
    </row>
    <row r="18" s="1" customFormat="1" spans="1:14">
      <c r="A18" s="26"/>
      <c r="B18" s="26"/>
      <c r="C18" s="26"/>
      <c r="D18" s="27"/>
      <c r="E18" s="23"/>
      <c r="F18" s="24"/>
      <c r="G18" s="25"/>
      <c r="H18" s="24"/>
      <c r="I18" s="53"/>
      <c r="J18" s="53"/>
      <c r="K18" s="53"/>
      <c r="L18" s="15"/>
      <c r="M18" s="1"/>
      <c r="N18" s="24"/>
    </row>
    <row r="19" s="1" customFormat="1" spans="1:14">
      <c r="A19" s="28"/>
      <c r="B19" s="29"/>
      <c r="C19" s="17"/>
      <c r="D19" s="30"/>
      <c r="E19" s="31"/>
      <c r="F19" s="32"/>
      <c r="G19" s="32"/>
      <c r="H19" s="32"/>
      <c r="I19" s="15"/>
      <c r="J19" s="19"/>
      <c r="K19" s="32"/>
      <c r="L19" s="14"/>
      <c r="M19" s="1"/>
      <c r="N19" s="24"/>
    </row>
    <row r="20" s="1" customFormat="1" spans="1:11">
      <c r="A20" s="33"/>
      <c r="B20" s="34"/>
      <c r="C20" s="1"/>
      <c r="D20" s="1"/>
      <c r="E20" s="1"/>
      <c r="F20" s="22"/>
      <c r="G20" s="21"/>
      <c r="H20" s="21"/>
      <c r="I20" s="21"/>
      <c r="J20" s="50"/>
      <c r="K20" s="54"/>
    </row>
    <row r="21" s="1" customFormat="1" spans="1:15">
      <c r="A21" s="35"/>
      <c r="B21" s="34"/>
      <c r="C21" s="1"/>
      <c r="D21" s="36"/>
      <c r="E21" s="1"/>
      <c r="F21" s="1"/>
      <c r="G21" s="1"/>
      <c r="H21" s="1"/>
      <c r="I21" s="36"/>
      <c r="J21" s="1"/>
      <c r="K21" s="1"/>
      <c r="L21" s="1"/>
      <c r="M21" s="1"/>
      <c r="N21" s="1"/>
      <c r="O21" s="50"/>
    </row>
    <row r="22" s="1" customFormat="1" spans="1:11">
      <c r="A22" s="37"/>
      <c r="B22" s="38"/>
      <c r="C22" s="17"/>
      <c r="D22" s="17"/>
      <c r="E22" s="17"/>
      <c r="F22" s="30"/>
      <c r="G22" s="17"/>
      <c r="H22" s="17"/>
      <c r="I22" s="17"/>
      <c r="J22" s="17"/>
      <c r="K22" s="45"/>
    </row>
    <row r="23" s="1" customFormat="1" spans="1:15">
      <c r="A23" s="39"/>
      <c r="B23" s="40"/>
      <c r="C23" s="41"/>
      <c r="D23" s="41"/>
      <c r="E23" s="41"/>
      <c r="F23" s="42"/>
      <c r="G23" s="43"/>
      <c r="H23" s="44"/>
      <c r="I23" s="41"/>
      <c r="J23" s="41"/>
      <c r="K23" s="45"/>
      <c r="L23" s="1"/>
      <c r="M23" s="1"/>
      <c r="N23" s="1"/>
      <c r="O23" s="50"/>
    </row>
    <row r="24" s="1" customFormat="1" spans="1:15">
      <c r="A24" s="40"/>
      <c r="B24" s="40"/>
      <c r="C24" s="45"/>
      <c r="D24" s="41"/>
      <c r="E24" s="41"/>
      <c r="F24" s="46"/>
      <c r="G24" s="41"/>
      <c r="H24" s="41"/>
      <c r="I24" s="41"/>
      <c r="J24" s="41"/>
      <c r="K24" s="1"/>
      <c r="L24" s="1"/>
      <c r="M24" s="1"/>
      <c r="N24" s="1"/>
      <c r="O24" s="45"/>
    </row>
    <row r="25" s="1" customFormat="1" spans="1:11">
      <c r="A25" s="47"/>
      <c r="B25" s="47"/>
      <c r="C25" s="1"/>
      <c r="D25" s="1"/>
      <c r="E25" s="1"/>
      <c r="F25" s="45"/>
      <c r="G25" s="41"/>
      <c r="H25" s="41"/>
      <c r="I25" s="41"/>
      <c r="J25" s="41"/>
      <c r="K25" s="42"/>
    </row>
    <row r="26" s="1" customFormat="1" spans="1:10">
      <c r="A26" s="13"/>
      <c r="B26" s="12"/>
      <c r="C26" s="45"/>
      <c r="D26" s="41"/>
      <c r="E26" s="41"/>
      <c r="F26" s="45"/>
      <c r="G26" s="41"/>
      <c r="H26" s="41"/>
      <c r="I26" s="41"/>
      <c r="J26" s="41"/>
    </row>
    <row r="27" s="1" customFormat="1" spans="1:10">
      <c r="A27" s="40"/>
      <c r="B27" s="40"/>
      <c r="C27" s="45"/>
      <c r="D27" s="41"/>
      <c r="E27" s="41"/>
      <c r="F27" s="41"/>
      <c r="G27" s="41"/>
      <c r="H27" s="41"/>
      <c r="I27" s="41"/>
      <c r="J27" s="41"/>
    </row>
    <row r="28" s="1" customFormat="1" spans="1:10">
      <c r="A28" s="48"/>
      <c r="B28" s="49"/>
      <c r="C28" s="45"/>
      <c r="D28" s="50"/>
      <c r="E28" s="41"/>
      <c r="F28" s="44"/>
      <c r="G28" s="41"/>
      <c r="H28" s="41"/>
      <c r="I28" s="41"/>
      <c r="J28" s="41"/>
    </row>
    <row r="29" s="1" customFormat="1" spans="1:7">
      <c r="A29" s="48"/>
      <c r="B29" s="49"/>
      <c r="C29" s="45"/>
      <c r="D29" s="50"/>
      <c r="E29" s="41"/>
      <c r="F29" s="45"/>
      <c r="G29" s="45"/>
    </row>
    <row r="30" s="1" customFormat="1" spans="1:8">
      <c r="A30" s="34"/>
      <c r="B30" s="34"/>
      <c r="C30" s="1"/>
      <c r="D30" s="1"/>
      <c r="E30" s="1"/>
      <c r="F30" s="1"/>
      <c r="G30" s="45"/>
      <c r="H30" s="50"/>
    </row>
  </sheetData>
  <hyperlinks>
    <hyperlink ref="C2" r:id="rId1" display="PVIF@11.6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2020-11-18T12:20:04Z</dcterms:created>
  <dcterms:modified xsi:type="dcterms:W3CDTF">2020-11-18T12:20:11Z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1033-11.2.0.9739</vt:lpwstr>
  </property>
</Properties>
</file>